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Dokumenty/VÝBĚROVÁ ŘÍZENÍ/VŘ 2023/NL ZŘ/161-23-OCN_Investorsko inženýrské činnosti pro stavby na produktovodu/k uveř/"/>
    </mc:Choice>
  </mc:AlternateContent>
  <xr:revisionPtr revIDLastSave="5" documentId="8_{69BD2459-8F80-4A52-BB2A-E7B01B67D561}" xr6:coauthVersionLast="47" xr6:coauthVersionMax="47" xr10:uidLastSave="{FDFA4429-A6E8-4C66-AB27-BF1D405B5A7D}"/>
  <bookViews>
    <workbookView xWindow="-120" yWindow="-120" windowWidth="29040" windowHeight="15840" xr2:uid="{00000000-000D-0000-FFFF-FFFF00000000}"/>
  </bookViews>
  <sheets>
    <sheet name="nová smlouva" sheetId="1" r:id="rId1"/>
  </sheets>
  <externalReferences>
    <externalReference r:id="rId2"/>
  </externalReferences>
  <definedNames>
    <definedName name="_xlnm.Print_Titles" localSheetId="0">'nová smlouva'!$2:$2</definedName>
    <definedName name="OLE_LINK1" localSheetId="0">'nová smlouva'!$K$20</definedName>
    <definedName name="sazby">[1]sazby!$A$4:$D$103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3" i="1" l="1"/>
  <c r="E123" i="1"/>
  <c r="D15" i="1"/>
  <c r="E15" i="1" s="1"/>
  <c r="D14" i="1"/>
  <c r="E14" i="1" s="1"/>
  <c r="D13" i="1"/>
  <c r="E13" i="1" s="1"/>
  <c r="D112" i="1" l="1"/>
  <c r="E112" i="1" s="1"/>
  <c r="E122" i="1" l="1"/>
  <c r="D111" i="1"/>
  <c r="E111" i="1" s="1"/>
  <c r="D105" i="1"/>
  <c r="E105" i="1" s="1"/>
  <c r="D104" i="1"/>
  <c r="E104" i="1" s="1"/>
  <c r="D103" i="1"/>
  <c r="E103" i="1" s="1"/>
  <c r="D102" i="1"/>
  <c r="E102" i="1" s="1"/>
  <c r="D101" i="1"/>
  <c r="E101" i="1" s="1"/>
  <c r="D100" i="1"/>
  <c r="E100" i="1" s="1"/>
  <c r="D99" i="1"/>
  <c r="E99" i="1" s="1"/>
  <c r="D98" i="1"/>
  <c r="E98" i="1" s="1"/>
  <c r="D97" i="1"/>
  <c r="E97" i="1" s="1"/>
  <c r="D96" i="1"/>
  <c r="E96" i="1" s="1"/>
  <c r="D95" i="1"/>
  <c r="E95" i="1" s="1"/>
  <c r="D94" i="1"/>
  <c r="E94" i="1" s="1"/>
  <c r="D93" i="1"/>
  <c r="E93" i="1" s="1"/>
  <c r="D92" i="1"/>
  <c r="E92" i="1" s="1"/>
  <c r="D91" i="1"/>
  <c r="E91" i="1" s="1"/>
  <c r="D90" i="1"/>
  <c r="E90" i="1" s="1"/>
  <c r="D89" i="1"/>
  <c r="E89" i="1" s="1"/>
  <c r="D88" i="1"/>
  <c r="E88" i="1" s="1"/>
  <c r="D87" i="1"/>
  <c r="E87" i="1" s="1"/>
  <c r="D86" i="1"/>
  <c r="E86" i="1" s="1"/>
  <c r="D85" i="1"/>
  <c r="E85" i="1" s="1"/>
  <c r="D84" i="1"/>
  <c r="E84" i="1" s="1"/>
  <c r="D83" i="1"/>
  <c r="E83" i="1" s="1"/>
  <c r="D82" i="1"/>
  <c r="E82" i="1" s="1"/>
  <c r="D81" i="1"/>
  <c r="E81" i="1" s="1"/>
  <c r="D80" i="1"/>
  <c r="E80" i="1" s="1"/>
  <c r="D79" i="1"/>
  <c r="E79" i="1" s="1"/>
  <c r="D78" i="1"/>
  <c r="E78" i="1" s="1"/>
  <c r="D77" i="1"/>
  <c r="E77" i="1" s="1"/>
  <c r="D76" i="1"/>
  <c r="E76" i="1" s="1"/>
  <c r="D75" i="1"/>
  <c r="E75" i="1" s="1"/>
  <c r="D74" i="1"/>
  <c r="E74" i="1" s="1"/>
  <c r="D73" i="1"/>
  <c r="E73" i="1" s="1"/>
  <c r="D72" i="1"/>
  <c r="E72" i="1" s="1"/>
  <c r="D71" i="1"/>
  <c r="E71" i="1" s="1"/>
  <c r="D70" i="1"/>
  <c r="E70" i="1" s="1"/>
  <c r="D69" i="1"/>
  <c r="E69" i="1" s="1"/>
  <c r="D68" i="1"/>
  <c r="E68" i="1" s="1"/>
  <c r="D67" i="1"/>
  <c r="E67" i="1" s="1"/>
  <c r="D66" i="1"/>
  <c r="E66" i="1" s="1"/>
  <c r="D65" i="1"/>
  <c r="E65" i="1" s="1"/>
  <c r="D64" i="1"/>
  <c r="E64" i="1" s="1"/>
  <c r="D56" i="1"/>
  <c r="E56" i="1" s="1"/>
  <c r="D55" i="1"/>
  <c r="E55" i="1" s="1"/>
  <c r="D53" i="1"/>
  <c r="E53" i="1" s="1"/>
  <c r="D51" i="1"/>
  <c r="E51" i="1" s="1"/>
  <c r="D50" i="1"/>
  <c r="E50" i="1" s="1"/>
  <c r="D49" i="1"/>
  <c r="E49" i="1" s="1"/>
  <c r="D48" i="1"/>
  <c r="E48" i="1" s="1"/>
  <c r="D47" i="1"/>
  <c r="E47" i="1" s="1"/>
  <c r="D46" i="1"/>
  <c r="E46" i="1" s="1"/>
  <c r="D45" i="1"/>
  <c r="E45" i="1" s="1"/>
  <c r="D44" i="1"/>
  <c r="E44" i="1" s="1"/>
  <c r="D42" i="1"/>
  <c r="E42" i="1" s="1"/>
  <c r="D41" i="1"/>
  <c r="E41" i="1" s="1"/>
  <c r="D33" i="1"/>
  <c r="E33" i="1" s="1"/>
  <c r="D32" i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D20" i="1"/>
  <c r="E20" i="1" s="1"/>
  <c r="D12" i="1"/>
  <c r="E12" i="1" s="1"/>
  <c r="D9" i="1"/>
  <c r="E9" i="1" s="1"/>
  <c r="D7" i="1"/>
  <c r="E7" i="1" s="1"/>
  <c r="D6" i="1"/>
  <c r="E6" i="1" s="1"/>
  <c r="D3" i="1"/>
  <c r="E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</author>
  </authors>
  <commentList>
    <comment ref="I20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Petr: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<sst xmlns="http://schemas.openxmlformats.org/spreadsheetml/2006/main" count="280" uniqueCount="182">
  <si>
    <t>Rámec činností</t>
  </si>
  <si>
    <t>činnost</t>
  </si>
  <si>
    <t>cena 2012</t>
  </si>
  <si>
    <t>cena</t>
  </si>
  <si>
    <t>cena 2023</t>
  </si>
  <si>
    <t>měrná jednotka</t>
  </si>
  <si>
    <t>poznámka</t>
  </si>
  <si>
    <t>Kč/hod</t>
  </si>
  <si>
    <t>B/ Zabezpečení práva přístupu k pozemkům dotčeným stavbou</t>
  </si>
  <si>
    <t>B/1 Zajištění podkladů pro přípravu potřebného počtu kopií části projektové dokumentace pro účely jejího projednání s vlastníky dotčených pozemků.</t>
  </si>
  <si>
    <t>Kč/lokalita</t>
  </si>
  <si>
    <t>lokalitou se rozumí místo stavby, údržby či jiné akce, které je stanoveno v objednávce</t>
  </si>
  <si>
    <t>B/2 Obstarání výpisů z listů vlastnictví z katastru nemovitostí podle příslušné části PD (pozemkového elaborátu) a snímku katastrální mapy dotčených pozemků stavbou</t>
  </si>
  <si>
    <t>nezahrnuje správní poplatky KÚ</t>
  </si>
  <si>
    <t>Kč/ks</t>
  </si>
  <si>
    <t>D/1 Zajištění projednání projektové dokumentace se všemi příslušnými dotčenými orgány,  organizacemi a subjekty dotčenými stavbou</t>
  </si>
  <si>
    <t>Kč/subjekt</t>
  </si>
  <si>
    <t>D/2 Zajištění  podkladů nutných pro vynětí půdy  ze  ZPF případně LPF podle zákona, obstarat  výpočty odvodů prostřednictvím odborných subjektů a příslušného orgánu ŽP k vynětí půdy ze ZPF, případně LPF.</t>
  </si>
  <si>
    <t xml:space="preserve">D/3 Zajištění povolení vykácení mimolesní zeleně.  </t>
  </si>
  <si>
    <t>D/4 Zajištění  archeologického posouzení pozemků dotčených stavbou, podle příslušných právních předpisů</t>
  </si>
  <si>
    <t>D/5 Zajištění písemného vyjádření správců a majitelů dotčených podzemních vedení k projektové dokumentaci.</t>
  </si>
  <si>
    <t>D/6 Zajištění vodohospodářského souhlasu a pravomocného rozhodnutí vodoprávního orgánu pro stavbu.</t>
  </si>
  <si>
    <r>
      <t xml:space="preserve">D/7 Zajištění ostatních potřebných vyjádření, souhlasů, rozhodnutí či povolení orgánů státní správy a ostatních dotčených účastníků územního řízení podle požadavků příslušného stavebního úřadu, zpracování  a  podání návrhu na zahájení správního řízení ve věci </t>
    </r>
    <r>
      <rPr>
        <sz val="9"/>
        <rFont val="Arial"/>
        <family val="2"/>
      </rPr>
      <t>vydání územního rozhodnutí.</t>
    </r>
  </si>
  <si>
    <t>hodinová sazba se neúčtuje</t>
  </si>
  <si>
    <t>D/9 Podle požadavků příslušného stavebního úřadu zajistit další vyžádané podklady potřebné k vydání územního rozhodnutí a předání pravomocného územní rozhodnutí zadavateli</t>
  </si>
  <si>
    <t>E/1 Provedení kontroly úplnosti předané projektové dokumentace stavby z hlediska potřeb stavebního řízení, provést její kompletaci a podle potřeby předat mandantovi podklady pro zajištění objednávky k dopracování projektové dokumentace projektovou organizací, případně geodetickou firmou</t>
  </si>
  <si>
    <t>E/2 Prověření možnosti zřízení napojovacího místa, napojení AŠ a spolupráce při přípravě smlouvy na připojení k elektrické síti</t>
  </si>
  <si>
    <t>E/3 Projednání PD s příslušným správcem dotčeného povodí.</t>
  </si>
  <si>
    <t>Kč/povodí</t>
  </si>
  <si>
    <t>E/4 Zajištění  vydání vodohospodářského souhlasu s předmětnou stavbou</t>
  </si>
  <si>
    <t>V případě že stavba vyžaduje vodohospodářské rozhodnutí  je  svoláváno místní šetření.</t>
  </si>
  <si>
    <t>E/5 Zajištění uzavření smlouvy o zřízení věcných břemen s provozovatelem veřejných komunikací (SÚS) pro křížení silnic</t>
  </si>
  <si>
    <t>E/7 Zajištění  výjimky z činnosti v ochranném pásmu silnic ve smyslu zák. č.13/1997 Sb. a vyhl. č. 104/1997 Sb.  Min. dopravy a spojů v platném znění a event. dalších vyjímek potřebných pro povolení stavby</t>
  </si>
  <si>
    <t>Podmínky průběžně projednat s mandantem, doklady předávat bezodkladně poté, kdy je obdrží, pokud je třeba nápravy vad, včas zajistit podání odvolání a souhlas mandanta s ním</t>
  </si>
  <si>
    <t>E/8 Zajištění povolení ke zřízení sjezdů ze silnic dotčených stavbou</t>
  </si>
  <si>
    <t>může zajistit zhotovitel při realizaci</t>
  </si>
  <si>
    <t>E/9 Zajištění vyjádření a souhlasů správců dotčených podzemních a nadzemních vedení</t>
  </si>
  <si>
    <t>E/10 Uzavření smlouvy o provedení záchranného archeologickém průzkumu</t>
  </si>
  <si>
    <t>E/11 Zajištění projednání projektové dokumentace se všemi orgány a dotčenými organizacemi a zahjištění jejich souhlasů s připravovanou stavbou</t>
  </si>
  <si>
    <t xml:space="preserve"> </t>
  </si>
  <si>
    <t>E/12 Vypracování návrhu na zahájení správního řízení ve věci vydání stavebního povolení a jeho podání příslušnému  stavebnímu úřadu</t>
  </si>
  <si>
    <t>E/13 Zastupování ve věci stavebního řízení účast při  jednáních, vyvolaných řízením, doplnění dokladů  požadovaných stavebním úřadem a dotčených orgánů v průběhu stavebního řízení,  přezkoumání správnosti vydaného stavebního  povolení a předání pravomocné stavební povolení zadavateli</t>
  </si>
  <si>
    <t>E/14 Kontrola platnosti vydaných dokumentů pro stavební povolení. Zajištění prodloužení termínů platnosti vydaných stavebních povolení a prodloužení termínů prodloužení stavby</t>
  </si>
  <si>
    <t>F/ Realizace stavby</t>
  </si>
  <si>
    <t>F/1 Zajištění prodloužení platnosti vyjádření správců dotčených sítí a zajištění jejich vytýčení</t>
  </si>
  <si>
    <t>Kč/vlastník,(uživatel)</t>
  </si>
  <si>
    <t>F/3 V místech,kde jsou stavbou dotčena vlastnická a uživatelská práva společnosti MERO ČR a.s., zajištění schválení postupu činností touto společností</t>
  </si>
  <si>
    <t>F/4 Řídící a koordinační činnost  prácí a dodávek  v souladu s časovým harmonogramem prováděných prací, projektovou dokumentací a podmínkami stavebního povolení či dokladů jej nahrazujcího</t>
  </si>
  <si>
    <t>F/5 Kontrolovat kvalitu a kvantitu provedených prací a dodávek a průběžně zajišťovat nápravu</t>
  </si>
  <si>
    <t>F/6 Kontrolovat přesnost umístění stavby a záboru cizích pozemků s projektem a zajišťovat průběžně nápravu</t>
  </si>
  <si>
    <t>F/8 Kontrolovat úplnost a kvalitu dodávek potřebných materiálů, shromažďovat a evidovat doklady</t>
  </si>
  <si>
    <t>F/9 Nepřetržitě spolupracovat s určenými pracovníky zadavatele a provozními pracovníky  daného úseku produktovodu,  s cílem  zajistit a koordinovat odstávky nutné pro realizaci stavby (dílčích lokalit stavby)</t>
  </si>
  <si>
    <t>F/10 Koordinovat a zabezpečovat vytýčení a předání staveniště dílčích částí stavby jednotlivých lokalit určeným zhotovitelům</t>
  </si>
  <si>
    <t>F/11 Zabezpečovat trvalý dohled při realizaci výřezů a  výměn armatur a spolupráci pověřených zaměstnanců  mandanta</t>
  </si>
  <si>
    <t>F/12 Zajišťovat převzetí dokončených částí stavby od určených zhotovitelů v souladu s uzavřenou smlouvou a technickými předpisy, provedení příslušných zkoušek a revizí, včetně kontroly úplnosti předaných dokladových částí stavby a jejich kompletace a předání mandantovi</t>
  </si>
  <si>
    <t>F/13 Koordinovat práce jednotlivých  vybraných zhotovitelů při realizaci stavby</t>
  </si>
  <si>
    <t>F/14 Kontrolovat vedení stavebních a montážních deníků a plnění dalších smluvních a zákonných povinností jednotlivých zhotovitelů stavby, zapisovat do deníku za mandanta</t>
  </si>
  <si>
    <t>F/15 Kontrolovat správnost a úplnost listinných dokumentů předávaných jednotlivými zhotoviteli jako součást dodávky zadavateli</t>
  </si>
  <si>
    <t>F/16 Zabezpečovat kontrolu kvality a množství vykazovaných výkonů zhotovitelů, jejich soulad s podmínkami uvedenými dodavatelských smlouvách</t>
  </si>
  <si>
    <t>F/17 Kontrolovat a potvrzovat  věcnou  správnost na fakturách, vadné faktury vrátit zpět zhotoviteli, informovat o vadách písemně mandanta</t>
  </si>
  <si>
    <t>F/18 V případě potřeby  zajistit projednání a provedení opatření  na odstranění vad projektu způsobem schváleným zadavatelem a vyčíslení smluvní pokuty a náhrady nákladů vzniklých vadou projektu vůči projektantovi, spolupracovatpři vymáhání náhrady</t>
  </si>
  <si>
    <t>F/19 Zajišťovat soulad realizovaných dodávek a prací s projektem stavby, spolupracovat s autorským dozorem</t>
  </si>
  <si>
    <t>F/20 Zajistit  evidenci změn projektové dokumentace stavby a evidenci změn skutečného provedení stavby, předání dvou kompletních pasportních vyhotovení dokumentace skutečného provedení mandantovi</t>
  </si>
  <si>
    <t>F/21 Uplatňovat a kontrolovat  zapracování změn do dokumentace skutečného provedení stavby</t>
  </si>
  <si>
    <t>F/22 Příprava a předání podkladů mandantovi pro činnost geodeta pro zajištění vypracování geometrických plánů s vyznačením věcných břemen, výkupy pozemků, mandantem písemně schválených změn umístění stavby vč. polohy liniové  trasy přípojky elektro či  produktovodu</t>
  </si>
  <si>
    <t>Kč/vlastník</t>
  </si>
  <si>
    <t>za vlastníka je považován též vlastníkem zmocněný uživatel (doklad o plné moci musí být přílohou dohody o náhradě)</t>
  </si>
  <si>
    <t>F/24 Kontrolovat a organizovat dodržování podmínek územních rozhodnutí, stavebních povolení a opatření státního stavebního dohledu jakož i případných smluvních podmínek veřejnoprávních orgánů a účastníků výstavby po dobu realizace stavby</t>
  </si>
  <si>
    <r>
      <t>F/25 Organizačně i administrativně zabezpečovat</t>
    </r>
    <r>
      <rPr>
        <strike/>
        <sz val="9"/>
        <color indexed="10"/>
        <rFont val="Times New Roman"/>
        <family val="1"/>
        <charset val="238"/>
      </rPr>
      <t> </t>
    </r>
    <r>
      <rPr>
        <sz val="9"/>
        <rFont val="Arial"/>
        <family val="2"/>
        <charset val="238"/>
      </rPr>
      <t xml:space="preserve"> přejímací řízení dokončené stavby a účastnit se jej</t>
    </r>
  </si>
  <si>
    <t>Kč/lokalit</t>
  </si>
  <si>
    <t>činnost spočívá: svolat přejímací řízení na danou lokalitu,organizovat a zúčastnit se místního šetření, vyhotovit přejímací protokoly stavby ,</t>
  </si>
  <si>
    <t>F/26 Připravit podklady pro přejímací komisi zadavatele k zajištění řádného převzetí dokončeného díla od jednotlivých zhotovitelů</t>
  </si>
  <si>
    <t>Kč/zhot.</t>
  </si>
  <si>
    <t>činnost spočívá: provést fyzickou kontrolu dokončeného díla se zhotoviteli, vytipovat vady a nedodělky nebránící provozu s termíny jejich odstranění, jako podklad pro přejímací komisi, vyčíslit nároky na smluvní pokutu event. Náhradu škody vůči zhotoviteli</t>
  </si>
  <si>
    <t>F/27 Kontrola dokumentace skutečného provedení stavby a úplnost a správnost souvisejících dokladů, zejména geometrického plánu se zaměřením stavby, věcného břemene, návrh na kolaudaci, případná náprava závad</t>
  </si>
  <si>
    <t>F/28 Zjištěné vady díla evidovat a zajišťovat jejich včasné odstranění a organizovat přejímací řízení co se týče odstranění vady</t>
  </si>
  <si>
    <t>Kč/vada</t>
  </si>
  <si>
    <t>F/29 V případě reklamace prací a dodávek připravovat zadavateli  podklady pro zahájení reklamačního řízení</t>
  </si>
  <si>
    <t>F/30 Připravovat a předávat mandantovi písemné informace a podklady na event. uplatnění smluvních pokut nebo náhrady škody u zhotovitelů i ostatních subjektů za nedodržování smluvních či zákonem stanovených podmínek a povinností</t>
  </si>
  <si>
    <t>G/ Kolaudace stavby</t>
  </si>
  <si>
    <t>G/1 Zajistit a shromáždit potřebné doklady pro podání návrhu na zahájení  kolaudačního řízení</t>
  </si>
  <si>
    <t>G/2 Vypracování a podání návrhů na zahájení kolaudačního řízení určených staveb</t>
  </si>
  <si>
    <t>před podáním předložit ke kontrole mandantovi</t>
  </si>
  <si>
    <t>G/3 Zastupovat zadavatele a účastnit se místních šetření v rámci kolaudačního řízení a pravomocné kolaudační rozhodnutí nebo kolaudační souhlas obsahující veškeré údaje vč. správných údajů o umístění stavby na pozemcích, předat zadavateli s potvrzením o právní moci, mandatář odpovídá za kontrolu kolaudačního rozhodnutí nebo kolaudačního souhlasu a v případě nesprávnosti za včasné podání odvolání proti němu či nápravu nesprávnosti jinou vhodnou formou</t>
  </si>
  <si>
    <t>činnost spočívá: doplňování dodatečně vyžádaných podkladů a zodpovídání dotazů stavebnímu úřadu při kolaudačním řízení, účast na místním šetření, předání kopie kolaudačního rozhodnutí mandantovi s návrhem na podání odvolání (pokud je nesprávné) a předání kolaudačního rozhodnutí s vyznačením právní moci mandantovi</t>
  </si>
  <si>
    <t>G/4 Kompletace dokladové části stavby a její předání zadavateli</t>
  </si>
  <si>
    <t>G/5 Ve spolupráci se zadavatelem zabezpečit předání díla k zaúčtování do majetku zadavatele  (drobný hmotný dlouhodobý majetek a hmotný dlouhodobý majetek)</t>
  </si>
  <si>
    <t>H/ Uzavírání smluv o zřízení věcného břemene a smluv kupních</t>
  </si>
  <si>
    <t>H/1 Po kolaudaci stavby (lokality) zajišťovat a kontrolovat podklady uzavření smluv o zřízení věcného břemene či kupních smluv pro jednotlivé lokality podle požadavků (objednávky)  zadavatele, kontrolovat soulad kolaudačního rozhodnutí (nebo kolaudačního souhlasu) s geometrickým plánem, případně zajistit doplnění kolaudačního rozhodnutí nebo kolaudačního souhlasu. Podle geometrických plánů zajistit aktuální výpisy z listů vlastnictví k dotčeným pozemkům a podle potřeb nabývací tituly vlastníků pozemků</t>
  </si>
  <si>
    <t>H/2 Podle skutečné polohy stavby a uzavřených smluv o smlouvách budoucích vyhotovit smlouvy o zřízení věcného břemene či smlouvy kupní  a návrhy na povolení vkladů práv do katastru nemovitostí v potřebném počtu, čísla přiděluje mandant</t>
  </si>
  <si>
    <t>Kč/sml.</t>
  </si>
  <si>
    <t>H/3a Uzavřít s dotčenými vlastníkem smlouvu o zřízení věcných břemen a kupní smlouvy podle podmínek plynoucích ze smluv o budoucích smlouvách a ve znění schváleném zadavatelem (dle plné moci mandanta, případně podpis přímo mandantem, nebude-li udělena plná moc)</t>
  </si>
  <si>
    <t>H/3b příplatek za každého dalšího vlastníka u smluv s více vlastníky</t>
  </si>
  <si>
    <t>H/4 Podání  návrhu  na  provedení vkladů  do příslušných katastrů nemovitostí jednotlivých předmětných smluv a zajištění povolení vkladu</t>
  </si>
  <si>
    <t>nezahrnuje správní poplatek za vklad</t>
  </si>
  <si>
    <t>H/5 Předat pokyny a podklady k úhradě úplaty za zřízení věcného břemene či kupní ceny zadavateli včas, nejméně 15 dnů před splatností</t>
  </si>
  <si>
    <t>H/6 Vedení průběžné evidence stavu uzavíraných smluv podle pokynů mandanta a předávání mandantovi</t>
  </si>
  <si>
    <t>cena za vedení evidence smluv je zahrnuta v ceně uzavírání smluv</t>
  </si>
  <si>
    <t>I/ Práce oceňované samostatně</t>
  </si>
  <si>
    <t>I/1 Účast na jednáních (kontrolní dny, místní šetření,…)</t>
  </si>
  <si>
    <t>I/2 Nestandardní projednávání s vlastníky dotčených pozemků, při uzavírání smluv o budoucí smlouvě na zřízení věcného břemene a smluv o budoucí smlouvě kupní při  územním řízení (schválení zadavatele, jednání s vlastníkem.…)</t>
  </si>
  <si>
    <t>I/3 Nestandardní projednávání smluv o zřízení věcného břemene a smluv kupních po kolaudaci dokončené stavby nebo lokality</t>
  </si>
  <si>
    <t>Příloha faktury: vždy písemně mandantem odsouhlasený pokyn k provedení činnosti nad rámec standardního postupu, písemně schválený rozsah provedených činností v členění podle jednotlivých případů . Strany se mohou dohodnout na paušální ceně pro jednotlivý nestandardní případ. Mandant může převzít vyřizování sám.</t>
  </si>
  <si>
    <t>Mandatáři vzniká nárok v případech, kdy:</t>
  </si>
  <si>
    <t>a) byla řádně uzavřena smlouva o smlouvě budoucí a změnil se vlastník dotčeného pozemku, nebo</t>
  </si>
  <si>
    <t>b) mandatář nezajišťoval uzavření smlouvy o smlouvě budoucí ani souhlas vlastníka se stavbou, nebo</t>
  </si>
  <si>
    <t>c) se jedná o pozemek dotčený nad rámec projektu a mandatář nezajišťoval jeho dodržení, nebo</t>
  </si>
  <si>
    <t>d) se na úhradě písemně dohodly smluvní strany</t>
  </si>
  <si>
    <t>I/4 Občasný dohled při realizaci stavby (lokality) podle pokynů zadavatele jednodenní</t>
  </si>
  <si>
    <t>I/5 Trvalý dohled při realizaci stavby (lokality) podle pokynů zadavatele vícedenní</t>
  </si>
  <si>
    <t>Kč/den</t>
  </si>
  <si>
    <t>zahrnuje veškeré činnosti odstavce F/ Realizace stavby</t>
  </si>
  <si>
    <t>J/ Cestovní náklady</t>
  </si>
  <si>
    <t>J/1 Jízdné</t>
  </si>
  <si>
    <t>Kč/km</t>
  </si>
  <si>
    <t xml:space="preserve">Hodinová sazba obsahuje všechny náklady uchazeče, mimo nákladů na dopravu. Tyto budou účtovány podle skutečně najetých kilometrů,odsouhlasených zadavatelem. Čas pracovníka strávený v dopravním prostředku je zahrnut v ceně kilometrovného. </t>
  </si>
  <si>
    <t>D/8 Zastupování  zadavatele v rámci řízení, účast při místním šetření pro územní nebo stavební řízení</t>
  </si>
  <si>
    <t xml:space="preserve">D/ Projednání projektové dokumentace v územním nebo stavebním řízení, územní souhlas </t>
  </si>
  <si>
    <t>F/23 Předání pozemků po ukončení výstavby  zpět jednotlivým vlastníkům a uživatelům vč. vypracování protokolu a zajistí od nich písemné potvrzení o jejich převzetí a o splnění povinnosti mandanta vůči vlastníkům a uživatelům pozemku, provádět likvidaci škod na zemědělských a lesních pozemcích způsobených výstavbou, vést o tomto procesu evidenci</t>
  </si>
  <si>
    <t>A/Zajištění podkladů pro projednání</t>
  </si>
  <si>
    <t>zajištění provedení výpočtů za odnětí ze ZPF na jednu lokalitu</t>
  </si>
  <si>
    <t>vypracování, evidence, kopírování a odeslání na dodejku</t>
  </si>
  <si>
    <t>Kč/ stavba</t>
  </si>
  <si>
    <t>činnost spočívá v zajištění účasti správců dotčených zařízení na lokalitě, geodetické vytýčení lokality, vytýčení dotčených zařízení v terénu a jejich stabilizace, sepsání protokolů o předání se správci vedení, protokolární předání staveniště určenému zhotoviteli.</t>
  </si>
  <si>
    <t>mandatář bude minimalizovat náklady</t>
  </si>
  <si>
    <t>cena za zajištění vyjádření 1 správce. V případě nutnosti zajištění  více vyjádření od jednoho správce (více oprav na trase) je cena počítána za každé k.ú.. Cena obsahuje tisk, kopírování, evidenci dokumentu.</t>
  </si>
  <si>
    <t>Cena obsahuje tisk, kopírování, evidenci a zajištění konverze dokumentu. Cena neobsahuje poplatek za konverzi.</t>
  </si>
  <si>
    <t>Jedná se o standardní smlouvy uzavírané korespondenčně,  podle zadání a pokynů zadavatele, což zahrnuje kontrolu nabývacích dokladů, vypracování návrhu smlouvy v požadovaném počtu vyhotovení (nejméně 3) s číslem mandanta, rozeslání dotčeným vlastníkům (nebo projednání a uzavření na obecním úřadě s více vlastníky), jednu písemnou urgenci v případě, že vlastník nereaguje. Ostatní případy jsou nestandardní a budou řešeny po dohodě se zadavatelem, viz níže.</t>
  </si>
  <si>
    <t>F/3 V místech,kde jsou stavbou dotčena vlastnická a uživatelská práva společnosti Gasnet, s.r.o., zajištění schválení postupu činností touto společností</t>
  </si>
  <si>
    <t>F/3 V místech,kde jsou stavbou dotčena vlastnická a uživatelská práva společnosti N4G, s.r.o., zajištění schválení postupu činností touto společností</t>
  </si>
  <si>
    <t>F/3 V místech,kde jsou stavbou dotčena vlastnická a uživatelská práva společnosti Unipetrol RPA, zajištění schválení postupu činností touto společností</t>
  </si>
  <si>
    <t>F/3 V místech,kde jsou stavbou dotčena vlastnická a uživatelská práva společnosti ČD, SŽDC, zajištění schválení postupu činností touto společností</t>
  </si>
  <si>
    <t>F/3 V místech,kde jsou stavbou dotčena vlastnická a uživatelská práva společnosti SÚS, s.r.o.,  zajištění schválení postupu činností touto společností</t>
  </si>
  <si>
    <t>F/3 V místech,kde jsou stavbou dotčena vlastnická a uživatelská práva společnosti ŘSD ČR, zajištění schválení postupu činností touto společností</t>
  </si>
  <si>
    <t>F/2 Vypracování a uzavření dohody o náhradě škod s vlastníkem či uživatelem  pozemků dotčených výstavbou, schválených zadavatelem</t>
  </si>
  <si>
    <t>F/7 Kontrolovat provedené konstrukce před jejich zakrytím na stavbě (vč. zápisu do deníku) a zajištění opatření k nápravě</t>
  </si>
  <si>
    <t>F/3 V místech,kde jsou stavbou dotčena vlastnická a uživatelská práva jiné, než výše uvedené společnosti , zajištění schválení postupu činností touto společností</t>
  </si>
  <si>
    <t>F/2a Identifikace uživatelů pozemků dotčených výstavbou dle mapových podkladů</t>
  </si>
  <si>
    <t>Kč/uživatel</t>
  </si>
  <si>
    <t>B/3b Příplatek za každého spoluvlastníka</t>
  </si>
  <si>
    <t>B/3a Vypracování a uzavření smlouvy o smlouvě budoucí o zřízení věcného břemene a smlouvy o smlouvě budoucí kupní s vlastníkem (1 vlastník)  dotčených pozemků stavbou v dané lokalitě</t>
  </si>
  <si>
    <t>E/15 Vypracování a rozeslání oznamovacích dopisů na všechny dotčené vlastníky pozemků doporučeně na dodejku</t>
  </si>
  <si>
    <t>B/3c Shromáždění potřebných podkladů k budoucí smlouvě a předání na ČEPRO k připomínkovému řízení</t>
  </si>
  <si>
    <t>B/2a Zajištění znaleckého posudku na ocenění vyvolané zásahem do majetku vlastníka pozemku</t>
  </si>
  <si>
    <t>I/6 Trvalý dohled při realizaci stavby (lokality) podle pokynů zadavatele vícedenní zajišťovaný dvěma pracovníky</t>
  </si>
  <si>
    <t>Zejména LV, GP, Znalecký posudek, projektová dokumentace, situace stavby, výměry VB, technické podmínky stavby, podmínky vlastníka či uživatele pozemku, sazebníky, variantní řešení, nastavení priorit, kontakty apod.</t>
  </si>
  <si>
    <t>Kč/A4</t>
  </si>
  <si>
    <t>Kč/A3</t>
  </si>
  <si>
    <t>I/8a  Zajištění tisku mapových podkladů - A4 čb</t>
  </si>
  <si>
    <t>I/8b  Zajištění tisku mapových podkladů - A4 barevně</t>
  </si>
  <si>
    <t>I/8c  Zajištění tisku mapových podkladů - A3 čb</t>
  </si>
  <si>
    <t>I/8d  Zajištění tisku mapových podkladů - A3 barevně</t>
  </si>
  <si>
    <t>A/1 Veškeré činnosti potřebné pro vydání územního rozhodnutí specifikované ve smlouvě včetně kontroly úplnosti a správnosti předané projektové dokumentace stavby a dokladů, zajištění veřejnoprávních souhlasů a vyjádření i stanovisek z hlediska potřeb územního řízení, její kompletace, obstarání veřejnoprávních projednání a sepsání žádosti o vydání územního rozhodnutí. Při zjištění nedostatků v dokumentaci předat zadavateli podklady pro zajištění objednávky k dopracování projektové dokumentace projektovou organizací, případně geodetickou firmou.</t>
  </si>
  <si>
    <t>A/2 Zajištění podkladů pro vypracování Havarijních plánů a povodňových plánů pro projednání stavby dle §17 Vodního zákona.</t>
  </si>
  <si>
    <t>např. výpočty vynětí, plán dopravně inženýrského opatření, dendrologický průzkum, apod.</t>
  </si>
  <si>
    <t>I/9  Zajištění výběrového řízení poptávek pro výběr subdodávky a následné vyhodnocení nabídek</t>
  </si>
  <si>
    <t>I/7 Zajištění činností nezbytných pro projednání a realizaci stavby pomocí odborně způsobilé osoby - subdodávka</t>
  </si>
  <si>
    <t>A/3 Vypracování mapových podkladů pro všechny zhotovitele stavby se zakreslením přístupových cest k jednotlivým opravám.</t>
  </si>
  <si>
    <t>Zajištění návrhu DIO pro dočasnou úpravu silničního provozu</t>
  </si>
  <si>
    <t xml:space="preserve">Zajištění stanovení úpravy silničního provozu - (žádost na odbor dopravy - dopravní značení) </t>
  </si>
  <si>
    <t>Zajištění povolení uzavírky a nařízení objížďky.</t>
  </si>
  <si>
    <t>Zajištění souhlasu dotčeného dopravního úřadu (autobusová doprava pro objízdnou trasu)</t>
  </si>
  <si>
    <t>Zajištění souhlasu obcí dotčených uzavírkou silnice a objízdnou trasou.</t>
  </si>
  <si>
    <t>Zajištění návrhu DIO pro dočasnou úplnou uzavírku silničního provozu</t>
  </si>
  <si>
    <t>Zajištění  povolení zvláštního užívání silnic podle zák. č. 13/1997 Sb. v platném znění (pro umístění inženýrských sítí v silničním pozemku)</t>
  </si>
  <si>
    <t>Zajištění uzavření nájemní smlouvy s KSÚS, ŘSD</t>
  </si>
  <si>
    <t>C/ Činnosti, související se zajištěním hodnocení vlivu stavby na životní prostředí.</t>
  </si>
  <si>
    <t>C/1 Provedení kontroly „Dokumentace o hodnocení vlivu stavby na životní prostředí“, zpracované projektantem podle právních předpisů v průběhu prací a předat projektantovi případné návrhy na doplnění čistopisu dokumentace</t>
  </si>
  <si>
    <t>C/2 Účast na projednávání dokumentace o vlivu stavby na životní prostředí s dotčenými orgány státní správy, občanskými iniciativami a sdruženími a při získávání  „Stanoviska“ podle platných právních předpisů.</t>
  </si>
  <si>
    <t>C/3 Provedení kontroly zapracování připomínek ze „Stanoviska“ podle Zák. č..100/2001Sb. do projektu pro územní řízení.</t>
  </si>
  <si>
    <t>Zajištění biologického hodnocení</t>
  </si>
  <si>
    <t>Zajištění Dendrologického průzkumu</t>
  </si>
  <si>
    <t>Zajištění Ichtyologického průzkumu</t>
  </si>
  <si>
    <t>Zajištění Pedologického průzkumu</t>
  </si>
  <si>
    <t>počet</t>
  </si>
  <si>
    <t>Celkem</t>
  </si>
  <si>
    <t>Kč</t>
  </si>
  <si>
    <t>E/6 Zajištění  vydání povolení zvláštního užívání silnic podle zák. č. 13/1997 Sb. v platném znění (pro provádění stavebních prací)</t>
  </si>
  <si>
    <t xml:space="preserve">Zajištění projednání projektové dokumentace se všemi  vlastníky dotčených pozemků, pokud bude požadováno </t>
  </si>
  <si>
    <r>
      <t>Cena je stanovena jako pevná po celé období trvání případného smluvního vztahu v Kč bez DPH a</t>
    </r>
    <r>
      <rPr>
        <b/>
        <sz val="10"/>
        <rFont val="Arial"/>
        <family val="2"/>
      </rPr>
      <t xml:space="preserve"> její výše obsahuje všechny případné vícenáklady na prováděnou činnost případně použitý materiál mimo dopravy</t>
    </r>
    <r>
      <rPr>
        <sz val="10"/>
        <rFont val="Arial"/>
        <family val="2"/>
      </rPr>
      <t>. V ceně nejsou zahrnuty úhrady třetím osobám, uskutečněné za zadavatele</t>
    </r>
  </si>
  <si>
    <t>B/4 Evidence smluv uzavřených s majiteli pozemků.  uzavřených v průběhu stavby.</t>
  </si>
  <si>
    <t xml:space="preserve">     Příloha č. 1 Specifikace předmětu plnění a jednotkové ceny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</si>
</sst>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"/>
      <family val="2"/>
    </font>
    <font>
      <strike/>
      <sz val="9"/>
      <color indexed="10"/>
      <name val="Times New Roman"/>
      <family val="1"/>
      <charset val="238"/>
    </font>
    <font>
      <sz val="10"/>
      <name val="Arial"/>
      <family val="2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7">
    <xf numFmtId="0" fontId="0" fillId="0" borderId="0" xfId="0"/>
    <xf numFmtId="0" fontId="1" fillId="2" borderId="0" xfId="1" applyFill="1"/>
    <xf numFmtId="0" fontId="1" fillId="2" borderId="2" xfId="1" applyFont="1" applyFill="1" applyBorder="1" applyAlignment="1">
      <alignment horizontal="left" vertical="center" wrapText="1"/>
    </xf>
    <xf numFmtId="0" fontId="1" fillId="2" borderId="3" xfId="1" applyFill="1" applyBorder="1" applyAlignment="1">
      <alignment horizontal="center" vertical="center" wrapText="1"/>
    </xf>
    <xf numFmtId="4" fontId="1" fillId="2" borderId="3" xfId="1" applyNumberFormat="1" applyFont="1" applyFill="1" applyBorder="1" applyAlignment="1">
      <alignment horizontal="center" vertical="center" wrapText="1"/>
    </xf>
    <xf numFmtId="0" fontId="1" fillId="2" borderId="4" xfId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left" vertical="top" wrapText="1"/>
    </xf>
    <xf numFmtId="4" fontId="1" fillId="2" borderId="6" xfId="1" applyNumberFormat="1" applyFill="1" applyBorder="1" applyAlignment="1">
      <alignment horizontal="right" vertical="center"/>
    </xf>
    <xf numFmtId="4" fontId="4" fillId="2" borderId="6" xfId="1" applyNumberFormat="1" applyFont="1" applyFill="1" applyBorder="1" applyAlignment="1">
      <alignment horizontal="right" vertical="center"/>
    </xf>
    <xf numFmtId="0" fontId="4" fillId="2" borderId="7" xfId="1" applyFont="1" applyFill="1" applyBorder="1" applyAlignment="1">
      <alignment horizontal="left"/>
    </xf>
    <xf numFmtId="0" fontId="4" fillId="2" borderId="9" xfId="1" applyFont="1" applyFill="1" applyBorder="1" applyAlignment="1">
      <alignment horizontal="left" vertical="top" wrapText="1"/>
    </xf>
    <xf numFmtId="4" fontId="1" fillId="2" borderId="9" xfId="1" applyNumberFormat="1" applyFill="1" applyBorder="1" applyAlignment="1">
      <alignment horizontal="right" vertical="center" wrapText="1"/>
    </xf>
    <xf numFmtId="0" fontId="4" fillId="2" borderId="10" xfId="1" applyFont="1" applyFill="1" applyBorder="1" applyAlignment="1">
      <alignment horizontal="left" wrapText="1"/>
    </xf>
    <xf numFmtId="0" fontId="1" fillId="2" borderId="0" xfId="1" applyFill="1" applyAlignment="1">
      <alignment wrapText="1"/>
    </xf>
    <xf numFmtId="0" fontId="1" fillId="2" borderId="0" xfId="1" applyNumberFormat="1" applyFill="1" applyAlignment="1">
      <alignment horizontal="justify" vertical="center" wrapText="1"/>
    </xf>
    <xf numFmtId="0" fontId="4" fillId="2" borderId="10" xfId="1" applyFont="1" applyFill="1" applyBorder="1" applyAlignment="1">
      <alignment horizontal="left"/>
    </xf>
    <xf numFmtId="4" fontId="1" fillId="2" borderId="9" xfId="1" applyNumberFormat="1" applyFill="1" applyBorder="1" applyAlignment="1">
      <alignment horizontal="right" vertical="center"/>
    </xf>
    <xf numFmtId="0" fontId="4" fillId="2" borderId="15" xfId="1" applyFont="1" applyFill="1" applyBorder="1" applyAlignment="1">
      <alignment horizontal="left" vertical="top" wrapText="1"/>
    </xf>
    <xf numFmtId="0" fontId="4" fillId="2" borderId="16" xfId="1" applyFont="1" applyFill="1" applyBorder="1" applyAlignment="1">
      <alignment horizontal="left" vertical="top" wrapText="1"/>
    </xf>
    <xf numFmtId="0" fontId="4" fillId="2" borderId="6" xfId="1" applyFont="1" applyFill="1" applyBorder="1" applyAlignment="1">
      <alignment horizontal="left" vertical="top" wrapText="1"/>
    </xf>
    <xf numFmtId="4" fontId="4" fillId="2" borderId="6" xfId="1" applyNumberFormat="1" applyFont="1" applyFill="1" applyBorder="1" applyAlignment="1">
      <alignment horizontal="right" vertical="center"/>
    </xf>
    <xf numFmtId="4" fontId="1" fillId="2" borderId="15" xfId="1" applyNumberFormat="1" applyFill="1" applyBorder="1" applyAlignment="1">
      <alignment horizontal="right" vertical="center"/>
    </xf>
    <xf numFmtId="4" fontId="4" fillId="2" borderId="16" xfId="1" applyNumberFormat="1" applyFont="1" applyFill="1" applyBorder="1" applyAlignment="1">
      <alignment horizontal="right" vertical="center"/>
    </xf>
    <xf numFmtId="0" fontId="3" fillId="2" borderId="18" xfId="1" applyFont="1" applyFill="1" applyBorder="1" applyAlignment="1">
      <alignment horizontal="left" vertical="center" wrapText="1"/>
    </xf>
    <xf numFmtId="0" fontId="4" fillId="2" borderId="19" xfId="1" applyFont="1" applyFill="1" applyBorder="1" applyAlignment="1">
      <alignment horizontal="left" vertical="top" wrapText="1"/>
    </xf>
    <xf numFmtId="4" fontId="1" fillId="2" borderId="19" xfId="1" applyNumberFormat="1" applyFill="1" applyBorder="1" applyAlignment="1">
      <alignment horizontal="right" vertical="center"/>
    </xf>
    <xf numFmtId="4" fontId="4" fillId="2" borderId="19" xfId="1" applyNumberFormat="1" applyFont="1" applyFill="1" applyBorder="1" applyAlignment="1">
      <alignment horizontal="right" vertical="center"/>
    </xf>
    <xf numFmtId="0" fontId="4" fillId="2" borderId="20" xfId="1" applyFont="1" applyFill="1" applyBorder="1" applyAlignment="1">
      <alignment horizontal="left" wrapText="1"/>
    </xf>
    <xf numFmtId="0" fontId="1" fillId="2" borderId="0" xfId="1" applyFont="1" applyFill="1" applyAlignment="1">
      <alignment horizontal="left" vertical="center" wrapText="1"/>
    </xf>
    <xf numFmtId="0" fontId="1" fillId="2" borderId="0" xfId="1" applyFill="1" applyBorder="1" applyAlignment="1">
      <alignment horizontal="left" vertical="top" wrapText="1"/>
    </xf>
    <xf numFmtId="4" fontId="1" fillId="2" borderId="0" xfId="1" applyNumberFormat="1" applyFill="1" applyAlignment="1">
      <alignment horizontal="right" vertical="center"/>
    </xf>
    <xf numFmtId="0" fontId="1" fillId="2" borderId="0" xfId="1" applyFill="1" applyAlignment="1">
      <alignment horizontal="left"/>
    </xf>
    <xf numFmtId="0" fontId="1" fillId="2" borderId="0" xfId="1" applyFill="1" applyAlignment="1"/>
    <xf numFmtId="0" fontId="1" fillId="2" borderId="0" xfId="1" applyFill="1"/>
    <xf numFmtId="0" fontId="1" fillId="2" borderId="0" xfId="1" applyFont="1" applyFill="1" applyAlignment="1">
      <alignment horizontal="left" vertical="center"/>
    </xf>
    <xf numFmtId="4" fontId="4" fillId="2" borderId="16" xfId="1" applyNumberFormat="1" applyFont="1" applyFill="1" applyBorder="1" applyAlignment="1">
      <alignment horizontal="right" vertical="center"/>
    </xf>
    <xf numFmtId="4" fontId="4" fillId="2" borderId="6" xfId="1" applyNumberFormat="1" applyFont="1" applyFill="1" applyBorder="1" applyAlignment="1">
      <alignment horizontal="right" vertical="center"/>
    </xf>
    <xf numFmtId="0" fontId="4" fillId="2" borderId="11" xfId="1" applyFont="1" applyFill="1" applyBorder="1" applyAlignment="1">
      <alignment horizontal="left" vertical="center" wrapText="1"/>
    </xf>
    <xf numFmtId="0" fontId="4" fillId="2" borderId="12" xfId="1" applyFont="1" applyFill="1" applyBorder="1" applyAlignment="1">
      <alignment horizontal="left" vertical="center" wrapText="1"/>
    </xf>
    <xf numFmtId="0" fontId="4" fillId="2" borderId="7" xfId="1" applyFont="1" applyFill="1" applyBorder="1" applyAlignment="1">
      <alignment horizontal="left" vertical="center" wrapText="1"/>
    </xf>
    <xf numFmtId="0" fontId="1" fillId="2" borderId="0" xfId="1" applyFill="1"/>
    <xf numFmtId="4" fontId="1" fillId="2" borderId="15" xfId="1" applyNumberFormat="1" applyFill="1" applyBorder="1" applyAlignment="1">
      <alignment horizontal="right" vertical="center"/>
    </xf>
    <xf numFmtId="4" fontId="1" fillId="2" borderId="6" xfId="1" applyNumberFormat="1" applyFill="1" applyBorder="1" applyAlignment="1">
      <alignment horizontal="right" vertical="center"/>
    </xf>
    <xf numFmtId="4" fontId="4" fillId="2" borderId="6" xfId="1" applyNumberFormat="1" applyFont="1" applyFill="1" applyBorder="1" applyAlignment="1">
      <alignment horizontal="right" vertical="center"/>
    </xf>
    <xf numFmtId="0" fontId="1" fillId="2" borderId="0" xfId="1" applyFill="1"/>
    <xf numFmtId="0" fontId="4" fillId="2" borderId="10" xfId="1" applyFont="1" applyFill="1" applyBorder="1" applyAlignment="1">
      <alignment horizontal="left" vertical="top" wrapText="1"/>
    </xf>
    <xf numFmtId="0" fontId="4" fillId="2" borderId="10" xfId="1" applyFont="1" applyFill="1" applyBorder="1" applyAlignment="1">
      <alignment horizontal="left" vertical="center" wrapText="1"/>
    </xf>
    <xf numFmtId="4" fontId="4" fillId="2" borderId="6" xfId="1" applyNumberFormat="1" applyFont="1" applyFill="1" applyBorder="1" applyAlignment="1">
      <alignment horizontal="right" vertical="center"/>
    </xf>
    <xf numFmtId="4" fontId="4" fillId="2" borderId="6" xfId="1" applyNumberFormat="1" applyFont="1" applyFill="1" applyBorder="1" applyAlignment="1">
      <alignment horizontal="right" vertical="center"/>
    </xf>
    <xf numFmtId="0" fontId="4" fillId="2" borderId="11" xfId="1" applyFont="1" applyFill="1" applyBorder="1" applyAlignment="1">
      <alignment horizontal="left" vertical="center" wrapText="1"/>
    </xf>
    <xf numFmtId="0" fontId="1" fillId="2" borderId="0" xfId="1" applyFill="1"/>
    <xf numFmtId="0" fontId="4" fillId="2" borderId="11" xfId="1" applyFont="1" applyFill="1" applyBorder="1" applyAlignment="1">
      <alignment horizontal="left" wrapText="1"/>
    </xf>
    <xf numFmtId="0" fontId="4" fillId="0" borderId="9" xfId="1" applyFont="1" applyBorder="1" applyAlignment="1">
      <alignment horizontal="left" vertical="top" wrapText="1"/>
    </xf>
    <xf numFmtId="4" fontId="1" fillId="0" borderId="9" xfId="1" applyNumberFormat="1" applyBorder="1" applyAlignment="1">
      <alignment horizontal="right" vertical="center"/>
    </xf>
    <xf numFmtId="4" fontId="4" fillId="0" borderId="6" xfId="1" applyNumberFormat="1" applyFont="1" applyBorder="1" applyAlignment="1">
      <alignment horizontal="right" vertical="center"/>
    </xf>
    <xf numFmtId="0" fontId="1" fillId="0" borderId="0" xfId="1"/>
    <xf numFmtId="4" fontId="1" fillId="0" borderId="9" xfId="1" applyNumberFormat="1" applyBorder="1" applyAlignment="1">
      <alignment horizontal="right" vertical="center" wrapText="1"/>
    </xf>
    <xf numFmtId="0" fontId="4" fillId="0" borderId="9" xfId="1" applyFont="1" applyFill="1" applyBorder="1" applyAlignment="1">
      <alignment horizontal="left" vertical="top" wrapText="1"/>
    </xf>
    <xf numFmtId="0" fontId="4" fillId="0" borderId="9" xfId="1" applyFont="1" applyBorder="1" applyAlignment="1">
      <alignment horizontal="left"/>
    </xf>
    <xf numFmtId="0" fontId="4" fillId="0" borderId="6" xfId="1" applyFont="1" applyBorder="1" applyAlignment="1">
      <alignment horizontal="left"/>
    </xf>
    <xf numFmtId="4" fontId="4" fillId="2" borderId="15" xfId="1" applyNumberFormat="1" applyFont="1" applyFill="1" applyBorder="1" applyAlignment="1">
      <alignment horizontal="right" vertical="center"/>
    </xf>
    <xf numFmtId="4" fontId="4" fillId="2" borderId="16" xfId="1" applyNumberFormat="1" applyFont="1" applyFill="1" applyBorder="1" applyAlignment="1">
      <alignment horizontal="right" vertical="center"/>
    </xf>
    <xf numFmtId="4" fontId="4" fillId="2" borderId="6" xfId="1" applyNumberFormat="1" applyFont="1" applyFill="1" applyBorder="1" applyAlignment="1">
      <alignment horizontal="right" vertical="center"/>
    </xf>
    <xf numFmtId="4" fontId="4" fillId="2" borderId="6" xfId="1" applyNumberFormat="1" applyFont="1" applyFill="1" applyBorder="1" applyAlignment="1">
      <alignment horizontal="right" vertical="center"/>
    </xf>
    <xf numFmtId="4" fontId="4" fillId="2" borderId="16" xfId="1" applyNumberFormat="1" applyFont="1" applyFill="1" applyBorder="1" applyAlignment="1">
      <alignment horizontal="center" vertical="center"/>
    </xf>
    <xf numFmtId="4" fontId="4" fillId="2" borderId="6" xfId="1" applyNumberFormat="1" applyFont="1" applyFill="1" applyBorder="1" applyAlignment="1">
      <alignment horizontal="center" vertical="center"/>
    </xf>
    <xf numFmtId="4" fontId="4" fillId="2" borderId="23" xfId="1" applyNumberFormat="1" applyFont="1" applyFill="1" applyBorder="1" applyAlignment="1">
      <alignment horizontal="right" vertical="center"/>
    </xf>
    <xf numFmtId="4" fontId="4" fillId="2" borderId="22" xfId="1" applyNumberFormat="1" applyFont="1" applyFill="1" applyBorder="1" applyAlignment="1">
      <alignment horizontal="center" vertical="center"/>
    </xf>
    <xf numFmtId="4" fontId="4" fillId="2" borderId="22" xfId="1" applyNumberFormat="1" applyFont="1" applyFill="1" applyBorder="1" applyAlignment="1">
      <alignment horizontal="right" vertical="center"/>
    </xf>
    <xf numFmtId="0" fontId="4" fillId="2" borderId="24" xfId="1" applyFont="1" applyFill="1" applyBorder="1" applyAlignment="1">
      <alignment horizontal="left" wrapText="1"/>
    </xf>
    <xf numFmtId="0" fontId="4" fillId="2" borderId="9" xfId="1" applyFont="1" applyFill="1" applyBorder="1" applyAlignment="1">
      <alignment horizontal="left" vertical="top"/>
    </xf>
    <xf numFmtId="0" fontId="4" fillId="2" borderId="9" xfId="1" applyFont="1" applyFill="1" applyBorder="1" applyAlignment="1">
      <alignment horizontal="left" vertical="center" wrapText="1"/>
    </xf>
    <xf numFmtId="0" fontId="4" fillId="2" borderId="15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/>
    </xf>
    <xf numFmtId="0" fontId="4" fillId="2" borderId="9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4" fillId="2" borderId="22" xfId="1" applyFont="1" applyFill="1" applyBorder="1" applyAlignment="1">
      <alignment horizontal="center" vertical="center"/>
    </xf>
    <xf numFmtId="0" fontId="3" fillId="2" borderId="8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3" fillId="2" borderId="21" xfId="1" applyFont="1" applyFill="1" applyBorder="1" applyAlignment="1">
      <alignment horizontal="left" vertical="top" wrapText="1"/>
    </xf>
    <xf numFmtId="0" fontId="3" fillId="2" borderId="14" xfId="1" applyFont="1" applyFill="1" applyBorder="1" applyAlignment="1">
      <alignment horizontal="left" vertical="top" wrapText="1"/>
    </xf>
    <xf numFmtId="0" fontId="3" fillId="2" borderId="17" xfId="1" applyFont="1" applyFill="1" applyBorder="1" applyAlignment="1">
      <alignment horizontal="left" vertical="top" wrapText="1"/>
    </xf>
    <xf numFmtId="0" fontId="3" fillId="0" borderId="13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4" fontId="1" fillId="2" borderId="15" xfId="1" applyNumberFormat="1" applyFill="1" applyBorder="1" applyAlignment="1">
      <alignment horizontal="right" vertical="center"/>
    </xf>
    <xf numFmtId="4" fontId="1" fillId="2" borderId="16" xfId="1" applyNumberFormat="1" applyFill="1" applyBorder="1" applyAlignment="1">
      <alignment horizontal="right" vertical="center"/>
    </xf>
    <xf numFmtId="4" fontId="1" fillId="2" borderId="6" xfId="1" applyNumberFormat="1" applyFill="1" applyBorder="1" applyAlignment="1">
      <alignment horizontal="right" vertical="center"/>
    </xf>
    <xf numFmtId="4" fontId="4" fillId="2" borderId="15" xfId="1" applyNumberFormat="1" applyFont="1" applyFill="1" applyBorder="1" applyAlignment="1">
      <alignment horizontal="right" vertical="center"/>
    </xf>
    <xf numFmtId="4" fontId="4" fillId="2" borderId="16" xfId="1" applyNumberFormat="1" applyFont="1" applyFill="1" applyBorder="1" applyAlignment="1">
      <alignment horizontal="right" vertical="center"/>
    </xf>
    <xf numFmtId="4" fontId="4" fillId="2" borderId="6" xfId="1" applyNumberFormat="1" applyFont="1" applyFill="1" applyBorder="1" applyAlignment="1">
      <alignment horizontal="right" vertical="center"/>
    </xf>
    <xf numFmtId="0" fontId="1" fillId="2" borderId="0" xfId="1" applyFont="1" applyFill="1" applyAlignment="1">
      <alignment horizontal="left" vertical="center" wrapText="1"/>
    </xf>
    <xf numFmtId="0" fontId="4" fillId="2" borderId="11" xfId="1" applyFont="1" applyFill="1" applyBorder="1" applyAlignment="1">
      <alignment horizontal="left" vertical="center" wrapText="1"/>
    </xf>
    <xf numFmtId="0" fontId="4" fillId="2" borderId="12" xfId="1" applyFont="1" applyFill="1" applyBorder="1" applyAlignment="1">
      <alignment horizontal="left" vertical="center" wrapText="1"/>
    </xf>
    <xf numFmtId="0" fontId="4" fillId="2" borderId="7" xfId="1" applyFont="1" applyFill="1" applyBorder="1" applyAlignment="1">
      <alignment horizontal="left" vertical="center" wrapText="1"/>
    </xf>
    <xf numFmtId="0" fontId="7" fillId="2" borderId="0" xfId="1" applyFont="1" applyFill="1" applyAlignment="1">
      <alignment horizontal="left" vertical="center" wrapText="1"/>
    </xf>
    <xf numFmtId="0" fontId="1" fillId="2" borderId="0" xfId="1" applyFill="1"/>
    <xf numFmtId="4" fontId="4" fillId="2" borderId="15" xfId="1" applyNumberFormat="1" applyFont="1" applyFill="1" applyBorder="1" applyAlignment="1">
      <alignment horizontal="center" vertical="center"/>
    </xf>
    <xf numFmtId="4" fontId="4" fillId="2" borderId="16" xfId="1" applyNumberFormat="1" applyFont="1" applyFill="1" applyBorder="1" applyAlignment="1">
      <alignment horizontal="center" vertical="center"/>
    </xf>
    <xf numFmtId="4" fontId="4" fillId="2" borderId="6" xfId="1" applyNumberFormat="1" applyFont="1" applyFill="1" applyBorder="1" applyAlignment="1">
      <alignment horizontal="center" vertical="center"/>
    </xf>
    <xf numFmtId="0" fontId="3" fillId="2" borderId="17" xfId="1" applyFont="1" applyFill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center" vertical="center"/>
    </xf>
    <xf numFmtId="0" fontId="4" fillId="2" borderId="16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</cellXfs>
  <cellStyles count="2">
    <cellStyle name="Normální" xfId="0" builtinId="0"/>
    <cellStyle name="normální_Cenová tabulka M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PRO/a-sled/Byst&#345;ice/fakturace/2008-3%20&#218;prava%20v&#253;kazu%20-%20rev.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ůvodní data"/>
      <sheetName val="úprava"/>
      <sheetName val="List4"/>
      <sheetName val="lokality"/>
      <sheetName val="souhrn"/>
      <sheetName val="lidi"/>
      <sheetName val="sazby"/>
      <sheetName val="vytíženost"/>
      <sheetName val="vytíženost celková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A4" t="str">
            <v>A</v>
          </cell>
          <cell r="B4" t="str">
            <v>kontrola PD a vše pro vydání ÚR</v>
          </cell>
          <cell r="C4">
            <v>335</v>
          </cell>
          <cell r="D4">
            <v>9</v>
          </cell>
        </row>
        <row r="6">
          <cell r="A6" t="str">
            <v>B/1</v>
          </cell>
          <cell r="B6" t="str">
            <v>zajištění podkl. pro projednání PD s vlastníky.</v>
          </cell>
          <cell r="C6">
            <v>2800</v>
          </cell>
          <cell r="D6">
            <v>9</v>
          </cell>
        </row>
        <row r="7">
          <cell r="A7" t="str">
            <v>B/2</v>
          </cell>
          <cell r="B7" t="str">
            <v>Katastrální mapy a LV</v>
          </cell>
          <cell r="C7">
            <v>1050</v>
          </cell>
          <cell r="D7">
            <v>9</v>
          </cell>
        </row>
        <row r="8">
          <cell r="A8" t="str">
            <v>B/3</v>
          </cell>
          <cell r="B8" t="str">
            <v>Vyprac. a uzavř. bud. sml. koresp. + 1 urg.</v>
          </cell>
          <cell r="C8">
            <v>1050</v>
          </cell>
          <cell r="D8">
            <v>9</v>
          </cell>
        </row>
        <row r="10">
          <cell r="A10" t="str">
            <v>C/1</v>
          </cell>
          <cell r="B10" t="str">
            <v>kontrola dokumentace EIA</v>
          </cell>
          <cell r="C10">
            <v>335</v>
          </cell>
          <cell r="D10">
            <v>9</v>
          </cell>
        </row>
        <row r="11">
          <cell r="A11" t="str">
            <v>C/2</v>
          </cell>
          <cell r="B11" t="str">
            <v>Účast na projednávání dokumentace EIA</v>
          </cell>
          <cell r="C11">
            <v>1050</v>
          </cell>
          <cell r="D11">
            <v>9</v>
          </cell>
        </row>
        <row r="12">
          <cell r="A12" t="str">
            <v>C/3</v>
          </cell>
          <cell r="B12" t="str">
            <v>Kontrola zapracování  EIA do PD pro ÚR</v>
          </cell>
          <cell r="C12">
            <v>335</v>
          </cell>
          <cell r="D12">
            <v>9</v>
          </cell>
        </row>
        <row r="14">
          <cell r="A14" t="str">
            <v>D/1</v>
          </cell>
          <cell r="B14" t="str">
            <v>Projednání PD s orgány</v>
          </cell>
          <cell r="C14">
            <v>1050</v>
          </cell>
          <cell r="D14">
            <v>9</v>
          </cell>
        </row>
        <row r="15">
          <cell r="A15" t="str">
            <v>D/1/1</v>
          </cell>
          <cell r="B15" t="str">
            <v>Podklady a výpočty pro vynětí ze ZPF a LPF</v>
          </cell>
          <cell r="C15">
            <v>1050</v>
          </cell>
          <cell r="D15">
            <v>9</v>
          </cell>
        </row>
        <row r="16">
          <cell r="A16" t="str">
            <v>D/1/2</v>
          </cell>
          <cell r="B16" t="str">
            <v>Povolení vykácení MLZ</v>
          </cell>
          <cell r="C16">
            <v>1050</v>
          </cell>
          <cell r="D16">
            <v>9</v>
          </cell>
        </row>
        <row r="17">
          <cell r="A17" t="str">
            <v>D/1/3</v>
          </cell>
          <cell r="B17" t="str">
            <v>Archeologické posouzení</v>
          </cell>
          <cell r="C17">
            <v>1050</v>
          </cell>
          <cell r="D17">
            <v>9</v>
          </cell>
        </row>
        <row r="18">
          <cell r="A18" t="str">
            <v>D/1/4</v>
          </cell>
          <cell r="B18" t="str">
            <v>Vyjádření správců sítí</v>
          </cell>
          <cell r="C18">
            <v>1050</v>
          </cell>
          <cell r="D18">
            <v>9</v>
          </cell>
        </row>
        <row r="19">
          <cell r="A19" t="str">
            <v>D/1/5</v>
          </cell>
          <cell r="B19" t="str">
            <v>Zajištění vodoprávky</v>
          </cell>
          <cell r="C19">
            <v>1050</v>
          </cell>
          <cell r="D19">
            <v>9</v>
          </cell>
        </row>
        <row r="20">
          <cell r="A20" t="str">
            <v>D/1/6</v>
          </cell>
          <cell r="B20" t="str">
            <v>Ostatní vyjádření + návrh na ÚR</v>
          </cell>
          <cell r="C20">
            <v>1050</v>
          </cell>
          <cell r="D20">
            <v>9</v>
          </cell>
        </row>
        <row r="21">
          <cell r="A21" t="str">
            <v>D/8</v>
          </cell>
          <cell r="B21" t="str">
            <v>Místní šetření v rámci územního řízení</v>
          </cell>
          <cell r="C21">
            <v>1050</v>
          </cell>
          <cell r="D21">
            <v>9</v>
          </cell>
        </row>
        <row r="22">
          <cell r="A22" t="str">
            <v>D/9</v>
          </cell>
          <cell r="B22" t="str">
            <v>ostatní podklady + předání ÚR mandantovi</v>
          </cell>
          <cell r="C22">
            <v>335</v>
          </cell>
          <cell r="D22">
            <v>9</v>
          </cell>
        </row>
        <row r="24">
          <cell r="A24" t="str">
            <v>E/1</v>
          </cell>
          <cell r="B24" t="str">
            <v>Kontrola PD</v>
          </cell>
          <cell r="C24">
            <v>335</v>
          </cell>
          <cell r="D24">
            <v>9</v>
          </cell>
        </row>
        <row r="25">
          <cell r="A25" t="str">
            <v>E/2</v>
          </cell>
          <cell r="B25" t="str">
            <v>Napojovací místo, spolupráce při smlouvě</v>
          </cell>
          <cell r="C25">
            <v>335</v>
          </cell>
          <cell r="D25">
            <v>9</v>
          </cell>
        </row>
        <row r="26">
          <cell r="A26" t="str">
            <v>E/3</v>
          </cell>
          <cell r="B26" t="str">
            <v>Projednání s Povodím</v>
          </cell>
          <cell r="C26">
            <v>1400</v>
          </cell>
          <cell r="D26">
            <v>9</v>
          </cell>
        </row>
        <row r="27">
          <cell r="A27" t="str">
            <v>E/4</v>
          </cell>
          <cell r="B27" t="str">
            <v>Vodoprávka</v>
          </cell>
          <cell r="C27">
            <v>1050</v>
          </cell>
          <cell r="D27">
            <v>9</v>
          </cell>
        </row>
        <row r="28">
          <cell r="A28" t="str">
            <v>E/5</v>
          </cell>
          <cell r="B28" t="str">
            <v>Zajištění SoBSVB s SÚS pro křížení silnic</v>
          </cell>
          <cell r="C28">
            <v>1600</v>
          </cell>
          <cell r="D28">
            <v>9</v>
          </cell>
        </row>
        <row r="29">
          <cell r="A29" t="str">
            <v>E/6</v>
          </cell>
          <cell r="B29" t="str">
            <v>Zajištění povolení o zvl. použ. silnic</v>
          </cell>
          <cell r="C29">
            <v>1400</v>
          </cell>
          <cell r="D29">
            <v>9</v>
          </cell>
        </row>
        <row r="30">
          <cell r="A30" t="str">
            <v>E/7</v>
          </cell>
          <cell r="B30" t="str">
            <v>Zajištění výjimky z čin. v OP silnic (popř. OP VN)</v>
          </cell>
          <cell r="C30">
            <v>2800</v>
          </cell>
          <cell r="D30">
            <v>9</v>
          </cell>
        </row>
        <row r="31">
          <cell r="A31" t="str">
            <v>E/8</v>
          </cell>
          <cell r="B31" t="str">
            <v>Povolení zřízení sjezdů</v>
          </cell>
          <cell r="C31">
            <v>2800</v>
          </cell>
          <cell r="D31">
            <v>9</v>
          </cell>
        </row>
        <row r="32">
          <cell r="A32" t="str">
            <v>E/9</v>
          </cell>
          <cell r="B32" t="str">
            <v>Vyjádření k sítím</v>
          </cell>
          <cell r="C32">
            <v>1050</v>
          </cell>
          <cell r="D32">
            <v>9</v>
          </cell>
        </row>
        <row r="33">
          <cell r="A33" t="str">
            <v>E/10</v>
          </cell>
          <cell r="B33" t="str">
            <v>Archeologický průzkum</v>
          </cell>
          <cell r="C33">
            <v>1400</v>
          </cell>
          <cell r="D33">
            <v>9</v>
          </cell>
        </row>
        <row r="34">
          <cell r="A34" t="str">
            <v>E/11</v>
          </cell>
          <cell r="B34" t="str">
            <v>Vyjádření úřadů</v>
          </cell>
          <cell r="C34">
            <v>1050</v>
          </cell>
          <cell r="D34">
            <v>9</v>
          </cell>
        </row>
        <row r="35">
          <cell r="A35" t="str">
            <v>E/12</v>
          </cell>
          <cell r="B35" t="str">
            <v>podání žádosti o SP</v>
          </cell>
          <cell r="C35">
            <v>1050</v>
          </cell>
          <cell r="D35">
            <v>9</v>
          </cell>
        </row>
        <row r="36">
          <cell r="A36" t="str">
            <v>E/13</v>
          </cell>
          <cell r="B36" t="str">
            <v>zastupování při stavebním řízením + předání</v>
          </cell>
          <cell r="C36">
            <v>1050</v>
          </cell>
          <cell r="D36">
            <v>9</v>
          </cell>
        </row>
        <row r="37">
          <cell r="A37" t="str">
            <v>E/14</v>
          </cell>
          <cell r="B37" t="str">
            <v>udržování platnosti vyjádření a SP</v>
          </cell>
          <cell r="C37">
            <v>335</v>
          </cell>
          <cell r="D37">
            <v>9</v>
          </cell>
        </row>
        <row r="39">
          <cell r="A39" t="str">
            <v>F/1</v>
          </cell>
          <cell r="B39" t="str">
            <v>prodloužení vyjádření sítí a vytýčení</v>
          </cell>
          <cell r="C39">
            <v>335</v>
          </cell>
          <cell r="D39">
            <v>9</v>
          </cell>
        </row>
        <row r="40">
          <cell r="A40" t="str">
            <v>F/2</v>
          </cell>
          <cell r="B40" t="str">
            <v>DoNŠ</v>
          </cell>
          <cell r="C40">
            <v>1400</v>
          </cell>
          <cell r="D40">
            <v>9</v>
          </cell>
        </row>
        <row r="41">
          <cell r="A41" t="str">
            <v>F/3</v>
          </cell>
          <cell r="B41" t="str">
            <v>schválení postupu MEREM</v>
          </cell>
          <cell r="C41">
            <v>355</v>
          </cell>
          <cell r="D41">
            <v>9</v>
          </cell>
        </row>
        <row r="42">
          <cell r="A42" t="str">
            <v>F/4</v>
          </cell>
          <cell r="B42" t="str">
            <v>Řídící a koordinační činnost HMG, PD, SP</v>
          </cell>
          <cell r="C42">
            <v>335</v>
          </cell>
          <cell r="D42">
            <v>9</v>
          </cell>
        </row>
        <row r="43">
          <cell r="A43" t="str">
            <v>F/5</v>
          </cell>
          <cell r="B43" t="str">
            <v>Kontrola kvality a kvantity prací a dodávek</v>
          </cell>
          <cell r="C43">
            <v>335</v>
          </cell>
          <cell r="D43">
            <v>9</v>
          </cell>
        </row>
        <row r="44">
          <cell r="A44" t="str">
            <v>F/6</v>
          </cell>
          <cell r="B44" t="str">
            <v>Kontr. umíst., náprava záboru cizích pozemků</v>
          </cell>
          <cell r="C44">
            <v>335</v>
          </cell>
          <cell r="D44">
            <v>9</v>
          </cell>
        </row>
        <row r="45">
          <cell r="A45" t="str">
            <v>F/7</v>
          </cell>
          <cell r="B45" t="str">
            <v>Kontrola konstrukcí před zakrytím</v>
          </cell>
          <cell r="C45">
            <v>335</v>
          </cell>
          <cell r="D45">
            <v>9</v>
          </cell>
        </row>
        <row r="46">
          <cell r="A46" t="str">
            <v>F/8</v>
          </cell>
          <cell r="B46" t="str">
            <v>úplnost a kvalita dodávek, shrom. a evid. dokl.</v>
          </cell>
          <cell r="C46">
            <v>335</v>
          </cell>
          <cell r="D46">
            <v>9</v>
          </cell>
        </row>
        <row r="47">
          <cell r="A47" t="str">
            <v>F/9</v>
          </cell>
          <cell r="B47" t="str">
            <v>Ve spolupráci zajistit a koordinovat odstávky</v>
          </cell>
          <cell r="C47">
            <v>335</v>
          </cell>
          <cell r="D47">
            <v>9</v>
          </cell>
        </row>
        <row r="48">
          <cell r="A48" t="str">
            <v>F/10</v>
          </cell>
          <cell r="B48" t="str">
            <v>Předání staveniště</v>
          </cell>
          <cell r="C48">
            <v>2800</v>
          </cell>
          <cell r="D48">
            <v>9</v>
          </cell>
        </row>
        <row r="49">
          <cell r="A49" t="str">
            <v>F/11</v>
          </cell>
          <cell r="B49" t="str">
            <v>dohled při výřezech a výměně armatur</v>
          </cell>
          <cell r="C49">
            <v>335</v>
          </cell>
          <cell r="D49">
            <v>9</v>
          </cell>
        </row>
        <row r="50">
          <cell r="A50" t="str">
            <v>F/12</v>
          </cell>
          <cell r="B50" t="str">
            <v>Zajištění přejímek stavby</v>
          </cell>
          <cell r="C50">
            <v>335</v>
          </cell>
          <cell r="D50">
            <v>9</v>
          </cell>
        </row>
        <row r="51">
          <cell r="A51" t="str">
            <v>F/13</v>
          </cell>
          <cell r="B51" t="str">
            <v>Koordinace zhotovitelů při realizaci</v>
          </cell>
          <cell r="C51">
            <v>335</v>
          </cell>
          <cell r="D51">
            <v>9</v>
          </cell>
        </row>
        <row r="52">
          <cell r="A52" t="str">
            <v>F/14</v>
          </cell>
          <cell r="B52" t="str">
            <v>kontrola stavebních deníků</v>
          </cell>
          <cell r="C52">
            <v>335</v>
          </cell>
          <cell r="D52">
            <v>9</v>
          </cell>
        </row>
        <row r="53">
          <cell r="A53" t="str">
            <v>F/15</v>
          </cell>
          <cell r="B53" t="str">
            <v>kontrola listinných dokladů dodávek</v>
          </cell>
          <cell r="C53">
            <v>335</v>
          </cell>
          <cell r="D53">
            <v>9</v>
          </cell>
        </row>
        <row r="54">
          <cell r="A54" t="str">
            <v>F/16</v>
          </cell>
          <cell r="B54" t="str">
            <v>Kontr. kvality a výkonů zhot. a soulad se sml.</v>
          </cell>
          <cell r="C54">
            <v>335</v>
          </cell>
          <cell r="D54">
            <v>9</v>
          </cell>
        </row>
        <row r="55">
          <cell r="A55" t="str">
            <v>F/17</v>
          </cell>
          <cell r="B55" t="str">
            <v>Kontrola věcné správnosti faktur zhotovitelů</v>
          </cell>
          <cell r="C55">
            <v>335</v>
          </cell>
          <cell r="D55">
            <v>9</v>
          </cell>
        </row>
        <row r="56">
          <cell r="A56" t="str">
            <v>F/18</v>
          </cell>
          <cell r="B56" t="str">
            <v>opatření na odstr. vad PD, pokuty, vymáhání</v>
          </cell>
          <cell r="C56">
            <v>335</v>
          </cell>
          <cell r="D56">
            <v>9</v>
          </cell>
        </row>
        <row r="57">
          <cell r="A57" t="str">
            <v>F/19</v>
          </cell>
          <cell r="B57" t="str">
            <v>Soulad dodávek s PD, spolupráce s AD</v>
          </cell>
          <cell r="C57">
            <v>335</v>
          </cell>
          <cell r="D57">
            <v>9</v>
          </cell>
        </row>
        <row r="58">
          <cell r="A58" t="str">
            <v>F/20</v>
          </cell>
          <cell r="B58" t="str">
            <v>Dokumentace skutečného provedení</v>
          </cell>
          <cell r="C58">
            <v>335</v>
          </cell>
          <cell r="D58">
            <v>9</v>
          </cell>
        </row>
        <row r="59">
          <cell r="A59" t="str">
            <v>F/21</v>
          </cell>
          <cell r="B59" t="str">
            <v>kontrola zapracování změn do DSP</v>
          </cell>
          <cell r="C59">
            <v>335</v>
          </cell>
          <cell r="D59">
            <v>9</v>
          </cell>
        </row>
        <row r="60">
          <cell r="A60" t="str">
            <v>F/22</v>
          </cell>
          <cell r="B60" t="str">
            <v>Podklady pro GP</v>
          </cell>
          <cell r="C60">
            <v>335</v>
          </cell>
          <cell r="D60">
            <v>9</v>
          </cell>
        </row>
        <row r="61">
          <cell r="A61" t="str">
            <v>F/23</v>
          </cell>
          <cell r="B61" t="str">
            <v>Předání pozemků zpět, náhrada škody</v>
          </cell>
          <cell r="C61">
            <v>1400</v>
          </cell>
          <cell r="D61">
            <v>9</v>
          </cell>
        </row>
        <row r="62">
          <cell r="A62" t="str">
            <v>F/24</v>
          </cell>
          <cell r="B62" t="str">
            <v>Kontr. dodrž. podm. ÚR, SP, smluv při realizaci</v>
          </cell>
          <cell r="C62">
            <v>335</v>
          </cell>
          <cell r="D62">
            <v>9</v>
          </cell>
        </row>
        <row r="63">
          <cell r="A63" t="str">
            <v>F/25</v>
          </cell>
          <cell r="B63" t="str">
            <v>Zajistit a účastnit se přejímacích řízení</v>
          </cell>
          <cell r="C63">
            <v>2100</v>
          </cell>
          <cell r="D63">
            <v>9</v>
          </cell>
        </row>
        <row r="64">
          <cell r="A64" t="str">
            <v>F/26</v>
          </cell>
          <cell r="B64" t="str">
            <v>Příprava podkladů pro přejímací komisi</v>
          </cell>
          <cell r="C64">
            <v>700</v>
          </cell>
          <cell r="D64">
            <v>9</v>
          </cell>
        </row>
        <row r="65">
          <cell r="A65" t="str">
            <v>F/27</v>
          </cell>
          <cell r="B65" t="str">
            <v>Kontrola DSP a GP před návrhem na kolaudaci</v>
          </cell>
          <cell r="C65">
            <v>335</v>
          </cell>
          <cell r="D65">
            <v>9</v>
          </cell>
        </row>
        <row r="66">
          <cell r="A66" t="str">
            <v>F/28</v>
          </cell>
          <cell r="B66" t="str">
            <v>Evidovat a zajišťovat odstranění VaN</v>
          </cell>
          <cell r="C66">
            <v>150</v>
          </cell>
          <cell r="D66">
            <v>9</v>
          </cell>
        </row>
        <row r="67">
          <cell r="A67" t="str">
            <v>F/29</v>
          </cell>
          <cell r="B67" t="str">
            <v>Příprava podkladů pro reklamační řízení</v>
          </cell>
          <cell r="C67">
            <v>335</v>
          </cell>
          <cell r="D67">
            <v>9</v>
          </cell>
        </row>
        <row r="68">
          <cell r="A68" t="str">
            <v>F/30</v>
          </cell>
          <cell r="B68" t="str">
            <v>Podklady pro uplatňování pokut</v>
          </cell>
          <cell r="C68">
            <v>335</v>
          </cell>
          <cell r="D68">
            <v>9</v>
          </cell>
        </row>
        <row r="70">
          <cell r="A70" t="str">
            <v>G/1</v>
          </cell>
          <cell r="B70" t="str">
            <v>Zajištění podkladů pro kolaudaci</v>
          </cell>
          <cell r="C70">
            <v>335</v>
          </cell>
          <cell r="D70">
            <v>9</v>
          </cell>
        </row>
        <row r="71">
          <cell r="A71" t="str">
            <v>G/2</v>
          </cell>
          <cell r="B71" t="str">
            <v>Vypracování a podání návrhu na kolaudaci</v>
          </cell>
          <cell r="C71">
            <v>1050</v>
          </cell>
          <cell r="D71">
            <v>9</v>
          </cell>
        </row>
        <row r="72">
          <cell r="A72" t="str">
            <v>G/3</v>
          </cell>
          <cell r="B72" t="str">
            <v>účast na kolaudačním řízení</v>
          </cell>
          <cell r="C72">
            <v>1050</v>
          </cell>
          <cell r="D72">
            <v>9</v>
          </cell>
        </row>
        <row r="73">
          <cell r="A73" t="str">
            <v>G/4</v>
          </cell>
          <cell r="B73" t="str">
            <v>Kompletace a předání dokladové části</v>
          </cell>
          <cell r="C73">
            <v>335</v>
          </cell>
          <cell r="D73">
            <v>9</v>
          </cell>
        </row>
        <row r="74">
          <cell r="A74" t="str">
            <v>G/5</v>
          </cell>
          <cell r="B74" t="str">
            <v>Spolupráce při zaúčtování do HIM</v>
          </cell>
          <cell r="C74">
            <v>335</v>
          </cell>
          <cell r="D74">
            <v>9</v>
          </cell>
        </row>
        <row r="76">
          <cell r="A76" t="str">
            <v>H/1</v>
          </cell>
          <cell r="B76" t="str">
            <v>Kontrola podkladů pro fin. smlouvy</v>
          </cell>
          <cell r="C76">
            <v>1050</v>
          </cell>
          <cell r="D76">
            <v>9</v>
          </cell>
        </row>
        <row r="77">
          <cell r="A77" t="str">
            <v>H/2</v>
          </cell>
          <cell r="B77" t="str">
            <v>Vyhotovit fin. smlouvy a návrhy vkladů</v>
          </cell>
          <cell r="C77">
            <v>350</v>
          </cell>
          <cell r="D77">
            <v>9</v>
          </cell>
        </row>
        <row r="78">
          <cell r="A78" t="str">
            <v>H/3</v>
          </cell>
          <cell r="B78" t="str">
            <v>Standartní uzavření finálních smluv</v>
          </cell>
          <cell r="C78">
            <v>1000</v>
          </cell>
          <cell r="D78">
            <v>9</v>
          </cell>
        </row>
        <row r="79">
          <cell r="A79" t="str">
            <v>H/4</v>
          </cell>
          <cell r="B79" t="str">
            <v>Podání a povolení vkladu do KN</v>
          </cell>
          <cell r="C79">
            <v>250</v>
          </cell>
          <cell r="D79">
            <v>9</v>
          </cell>
        </row>
        <row r="80">
          <cell r="A80" t="str">
            <v>H/5</v>
          </cell>
          <cell r="B80" t="str">
            <v>Předání pokynů k úhradě za smlouvy</v>
          </cell>
          <cell r="C80">
            <v>100</v>
          </cell>
          <cell r="D80">
            <v>9</v>
          </cell>
        </row>
        <row r="82">
          <cell r="A82" t="str">
            <v>I/1</v>
          </cell>
          <cell r="B82" t="str">
            <v>účast na jednání (KD, místní šetření apod.)</v>
          </cell>
          <cell r="C82">
            <v>1050</v>
          </cell>
          <cell r="D82">
            <v>9</v>
          </cell>
        </row>
        <row r="83">
          <cell r="A83" t="str">
            <v>I/2</v>
          </cell>
          <cell r="B83" t="str">
            <v>Nestandardní projednání budoucích smluv</v>
          </cell>
          <cell r="C83">
            <v>335</v>
          </cell>
          <cell r="D83">
            <v>9</v>
          </cell>
        </row>
        <row r="84">
          <cell r="A84" t="str">
            <v>I/3</v>
          </cell>
          <cell r="B84" t="str">
            <v>Nestandardní projednání finálních smluv</v>
          </cell>
          <cell r="C84">
            <v>335</v>
          </cell>
          <cell r="D84">
            <v>9</v>
          </cell>
        </row>
        <row r="85">
          <cell r="A85" t="str">
            <v>I/4</v>
          </cell>
          <cell r="B85" t="str">
            <v>TDI při realizaci jednodenní</v>
          </cell>
          <cell r="C85">
            <v>335</v>
          </cell>
          <cell r="D85">
            <v>9</v>
          </cell>
        </row>
        <row r="86">
          <cell r="A86" t="str">
            <v>I/5</v>
          </cell>
          <cell r="B86" t="str">
            <v>TDI při realizaci vícedenní</v>
          </cell>
          <cell r="C86">
            <v>335</v>
          </cell>
          <cell r="D86">
            <v>9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91"/>
  <sheetViews>
    <sheetView showGridLines="0" tabSelected="1" zoomScale="130" zoomScaleNormal="130" workbookViewId="0">
      <pane ySplit="2" topLeftCell="A114" activePane="bottomLeft" state="frozen"/>
      <selection pane="bottomLeft" activeCell="B134" sqref="B134"/>
    </sheetView>
  </sheetViews>
  <sheetFormatPr defaultColWidth="9.140625" defaultRowHeight="12.75" x14ac:dyDescent="0.2"/>
  <cols>
    <col min="1" max="1" width="28" style="28" customWidth="1"/>
    <col min="2" max="2" width="70.85546875" style="29" customWidth="1"/>
    <col min="3" max="3" width="8.7109375" style="30" hidden="1" customWidth="1"/>
    <col min="4" max="5" width="10.28515625" style="30" hidden="1" customWidth="1"/>
    <col min="6" max="8" width="10.28515625" style="30" customWidth="1"/>
    <col min="9" max="9" width="74.42578125" style="31" customWidth="1"/>
    <col min="10" max="10" width="9.140625" style="1" customWidth="1"/>
    <col min="11" max="11" width="26.5703125" style="1" customWidth="1"/>
    <col min="12" max="16384" width="9.140625" style="1"/>
  </cols>
  <sheetData>
    <row r="1" spans="1:11" ht="39.200000000000003" customHeight="1" x14ac:dyDescent="0.2">
      <c r="A1" s="80" t="s">
        <v>181</v>
      </c>
      <c r="B1" s="80"/>
      <c r="C1" s="80"/>
      <c r="D1" s="80"/>
      <c r="E1" s="80"/>
      <c r="F1" s="80"/>
      <c r="G1" s="80"/>
      <c r="H1" s="80"/>
      <c r="I1" s="80"/>
    </row>
    <row r="2" spans="1:11" ht="26.25" thickBot="1" x14ac:dyDescent="0.25">
      <c r="A2" s="2" t="s">
        <v>0</v>
      </c>
      <c r="B2" s="3" t="s">
        <v>1</v>
      </c>
      <c r="C2" s="4" t="s">
        <v>2</v>
      </c>
      <c r="D2" s="4" t="s">
        <v>3</v>
      </c>
      <c r="E2" s="4" t="s">
        <v>4</v>
      </c>
      <c r="F2" s="3" t="s">
        <v>5</v>
      </c>
      <c r="G2" s="4" t="s">
        <v>174</v>
      </c>
      <c r="H2" s="4" t="s">
        <v>3</v>
      </c>
      <c r="I2" s="5" t="s">
        <v>6</v>
      </c>
    </row>
    <row r="3" spans="1:11" ht="84.75" thickTop="1" x14ac:dyDescent="0.2">
      <c r="A3" s="83" t="s">
        <v>119</v>
      </c>
      <c r="B3" s="6" t="s">
        <v>152</v>
      </c>
      <c r="C3" s="7">
        <v>325</v>
      </c>
      <c r="D3" s="8">
        <f>ROUND((C3*0.65),0)</f>
        <v>211</v>
      </c>
      <c r="E3" s="8">
        <f>ROUND(D3*1.1,0)</f>
        <v>232</v>
      </c>
      <c r="F3" s="73" t="s">
        <v>7</v>
      </c>
      <c r="G3" s="65">
        <v>1</v>
      </c>
      <c r="H3" s="62"/>
      <c r="I3" s="9"/>
    </row>
    <row r="4" spans="1:11" s="40" customFormat="1" ht="27" customHeight="1" x14ac:dyDescent="0.2">
      <c r="A4" s="84"/>
      <c r="B4" s="19" t="s">
        <v>153</v>
      </c>
      <c r="C4" s="42"/>
      <c r="D4" s="36"/>
      <c r="E4" s="47"/>
      <c r="F4" s="73" t="s">
        <v>10</v>
      </c>
      <c r="G4" s="65">
        <v>1</v>
      </c>
      <c r="H4" s="62"/>
      <c r="I4" s="9"/>
    </row>
    <row r="5" spans="1:11" s="40" customFormat="1" ht="27" customHeight="1" x14ac:dyDescent="0.2">
      <c r="A5" s="85"/>
      <c r="B5" s="19" t="s">
        <v>157</v>
      </c>
      <c r="C5" s="42"/>
      <c r="D5" s="36"/>
      <c r="E5" s="47"/>
      <c r="F5" s="73" t="s">
        <v>10</v>
      </c>
      <c r="G5" s="65">
        <v>1</v>
      </c>
      <c r="H5" s="62"/>
      <c r="I5" s="9"/>
    </row>
    <row r="6" spans="1:11" s="13" customFormat="1" ht="24" x14ac:dyDescent="0.2">
      <c r="A6" s="79" t="s">
        <v>8</v>
      </c>
      <c r="B6" s="10" t="s">
        <v>9</v>
      </c>
      <c r="C6" s="11">
        <v>2716</v>
      </c>
      <c r="D6" s="8">
        <f t="shared" ref="D6:D94" si="0">ROUND((C6*0.65),0)</f>
        <v>1765</v>
      </c>
      <c r="E6" s="47">
        <f t="shared" ref="E6:E23" si="1">ROUND(D6*1.1,0)</f>
        <v>1942</v>
      </c>
      <c r="F6" s="74" t="s">
        <v>10</v>
      </c>
      <c r="G6" s="65">
        <v>1</v>
      </c>
      <c r="H6" s="62"/>
      <c r="I6" s="12" t="s">
        <v>11</v>
      </c>
      <c r="K6" s="14"/>
    </row>
    <row r="7" spans="1:11" s="13" customFormat="1" ht="24" x14ac:dyDescent="0.2">
      <c r="A7" s="79"/>
      <c r="B7" s="10" t="s">
        <v>12</v>
      </c>
      <c r="C7" s="11">
        <v>1019</v>
      </c>
      <c r="D7" s="8">
        <f t="shared" si="0"/>
        <v>662</v>
      </c>
      <c r="E7" s="47">
        <f t="shared" si="1"/>
        <v>728</v>
      </c>
      <c r="F7" s="74" t="s">
        <v>10</v>
      </c>
      <c r="G7" s="65">
        <v>1</v>
      </c>
      <c r="H7" s="62"/>
      <c r="I7" s="12" t="s">
        <v>13</v>
      </c>
    </row>
    <row r="8" spans="1:11" s="13" customFormat="1" ht="24" x14ac:dyDescent="0.2">
      <c r="A8" s="79"/>
      <c r="B8" s="10" t="s">
        <v>143</v>
      </c>
      <c r="C8" s="11"/>
      <c r="D8" s="36"/>
      <c r="E8" s="47"/>
      <c r="F8" s="74" t="s">
        <v>14</v>
      </c>
      <c r="G8" s="65">
        <v>1</v>
      </c>
      <c r="H8" s="62"/>
      <c r="I8" s="12"/>
    </row>
    <row r="9" spans="1:11" s="13" customFormat="1" ht="72" x14ac:dyDescent="0.2">
      <c r="A9" s="79"/>
      <c r="B9" s="10" t="s">
        <v>140</v>
      </c>
      <c r="C9" s="11">
        <v>1019</v>
      </c>
      <c r="D9" s="8">
        <f t="shared" si="0"/>
        <v>662</v>
      </c>
      <c r="E9" s="47">
        <f t="shared" si="1"/>
        <v>728</v>
      </c>
      <c r="F9" s="74" t="s">
        <v>14</v>
      </c>
      <c r="G9" s="65">
        <v>1</v>
      </c>
      <c r="H9" s="62"/>
      <c r="I9" s="12" t="s">
        <v>127</v>
      </c>
    </row>
    <row r="10" spans="1:11" s="13" customFormat="1" x14ac:dyDescent="0.2">
      <c r="A10" s="79"/>
      <c r="B10" s="10" t="s">
        <v>139</v>
      </c>
      <c r="C10" s="11"/>
      <c r="D10" s="36"/>
      <c r="E10" s="47"/>
      <c r="F10" s="74" t="s">
        <v>14</v>
      </c>
      <c r="G10" s="65">
        <v>1</v>
      </c>
      <c r="H10" s="62"/>
      <c r="I10" s="12"/>
    </row>
    <row r="11" spans="1:11" s="13" customFormat="1" ht="36" x14ac:dyDescent="0.2">
      <c r="A11" s="79"/>
      <c r="B11" s="10" t="s">
        <v>142</v>
      </c>
      <c r="C11" s="11"/>
      <c r="D11" s="36"/>
      <c r="E11" s="47"/>
      <c r="F11" s="74" t="s">
        <v>14</v>
      </c>
      <c r="G11" s="65">
        <v>1</v>
      </c>
      <c r="H11" s="62"/>
      <c r="I11" s="12" t="s">
        <v>145</v>
      </c>
    </row>
    <row r="12" spans="1:11" s="13" customFormat="1" x14ac:dyDescent="0.2">
      <c r="A12" s="79"/>
      <c r="B12" s="10" t="s">
        <v>180</v>
      </c>
      <c r="C12" s="11">
        <v>0</v>
      </c>
      <c r="D12" s="8">
        <f t="shared" si="0"/>
        <v>0</v>
      </c>
      <c r="E12" s="47">
        <f t="shared" si="1"/>
        <v>0</v>
      </c>
      <c r="F12" s="74" t="s">
        <v>7</v>
      </c>
      <c r="G12" s="65">
        <v>1</v>
      </c>
      <c r="H12" s="62"/>
      <c r="I12" s="12"/>
    </row>
    <row r="13" spans="1:11" s="55" customFormat="1" ht="36" customHeight="1" x14ac:dyDescent="0.2">
      <c r="A13" s="86" t="s">
        <v>166</v>
      </c>
      <c r="B13" s="52" t="s">
        <v>167</v>
      </c>
      <c r="C13" s="53">
        <v>325</v>
      </c>
      <c r="D13" s="54">
        <f t="shared" si="0"/>
        <v>211</v>
      </c>
      <c r="E13" s="47">
        <f t="shared" si="1"/>
        <v>232</v>
      </c>
      <c r="F13" s="75" t="s">
        <v>7</v>
      </c>
      <c r="G13" s="65">
        <v>1</v>
      </c>
      <c r="H13" s="58"/>
      <c r="I13" s="12"/>
    </row>
    <row r="14" spans="1:11" s="55" customFormat="1" ht="36" x14ac:dyDescent="0.2">
      <c r="A14" s="87"/>
      <c r="B14" s="52" t="s">
        <v>168</v>
      </c>
      <c r="C14" s="56">
        <v>1019</v>
      </c>
      <c r="D14" s="54">
        <f t="shared" si="0"/>
        <v>662</v>
      </c>
      <c r="E14" s="47">
        <f t="shared" si="1"/>
        <v>728</v>
      </c>
      <c r="F14" s="75" t="s">
        <v>14</v>
      </c>
      <c r="G14" s="65">
        <v>1</v>
      </c>
      <c r="H14" s="58"/>
      <c r="I14" s="12"/>
    </row>
    <row r="15" spans="1:11" s="55" customFormat="1" ht="24" x14ac:dyDescent="0.2">
      <c r="A15" s="87"/>
      <c r="B15" s="57" t="s">
        <v>169</v>
      </c>
      <c r="C15" s="53">
        <v>325</v>
      </c>
      <c r="D15" s="54">
        <f t="shared" si="0"/>
        <v>211</v>
      </c>
      <c r="E15" s="47">
        <f t="shared" si="1"/>
        <v>232</v>
      </c>
      <c r="F15" s="75" t="s">
        <v>7</v>
      </c>
      <c r="G15" s="65">
        <v>1</v>
      </c>
      <c r="H15" s="58"/>
      <c r="I15" s="12"/>
    </row>
    <row r="16" spans="1:11" s="55" customFormat="1" ht="15" customHeight="1" x14ac:dyDescent="0.2">
      <c r="A16" s="87"/>
      <c r="B16" s="57" t="s">
        <v>170</v>
      </c>
      <c r="C16" s="53"/>
      <c r="D16" s="54"/>
      <c r="E16" s="47"/>
      <c r="F16" s="75" t="s">
        <v>14</v>
      </c>
      <c r="G16" s="65">
        <v>1</v>
      </c>
      <c r="H16" s="59"/>
      <c r="I16" s="51"/>
    </row>
    <row r="17" spans="1:9" s="55" customFormat="1" ht="15" customHeight="1" x14ac:dyDescent="0.2">
      <c r="A17" s="87"/>
      <c r="B17" s="57" t="s">
        <v>171</v>
      </c>
      <c r="C17" s="53"/>
      <c r="D17" s="54"/>
      <c r="E17" s="47"/>
      <c r="F17" s="75" t="s">
        <v>14</v>
      </c>
      <c r="G17" s="65">
        <v>1</v>
      </c>
      <c r="H17" s="59"/>
      <c r="I17" s="51"/>
    </row>
    <row r="18" spans="1:9" s="55" customFormat="1" ht="15" customHeight="1" x14ac:dyDescent="0.2">
      <c r="A18" s="87"/>
      <c r="B18" s="57" t="s">
        <v>172</v>
      </c>
      <c r="C18" s="53"/>
      <c r="D18" s="54"/>
      <c r="E18" s="47"/>
      <c r="F18" s="75" t="s">
        <v>14</v>
      </c>
      <c r="G18" s="65">
        <v>1</v>
      </c>
      <c r="H18" s="59"/>
      <c r="I18" s="51"/>
    </row>
    <row r="19" spans="1:9" s="55" customFormat="1" ht="15" customHeight="1" x14ac:dyDescent="0.2">
      <c r="A19" s="87"/>
      <c r="B19" s="57" t="s">
        <v>173</v>
      </c>
      <c r="C19" s="53"/>
      <c r="D19" s="54"/>
      <c r="E19" s="47"/>
      <c r="F19" s="75" t="s">
        <v>14</v>
      </c>
      <c r="G19" s="65">
        <v>1</v>
      </c>
      <c r="H19" s="59"/>
      <c r="I19" s="51"/>
    </row>
    <row r="20" spans="1:9" ht="24" customHeight="1" x14ac:dyDescent="0.2">
      <c r="A20" s="81" t="s">
        <v>117</v>
      </c>
      <c r="B20" s="10" t="s">
        <v>15</v>
      </c>
      <c r="C20" s="11">
        <v>1019</v>
      </c>
      <c r="D20" s="8">
        <f t="shared" si="0"/>
        <v>662</v>
      </c>
      <c r="E20" s="47">
        <f t="shared" si="1"/>
        <v>728</v>
      </c>
      <c r="F20" s="76" t="s">
        <v>16</v>
      </c>
      <c r="G20" s="65">
        <v>1</v>
      </c>
      <c r="H20" s="62"/>
      <c r="I20" s="37" t="s">
        <v>126</v>
      </c>
    </row>
    <row r="21" spans="1:9" s="50" customFormat="1" ht="24" customHeight="1" x14ac:dyDescent="0.2">
      <c r="A21" s="82"/>
      <c r="B21" s="10" t="s">
        <v>178</v>
      </c>
      <c r="C21" s="11"/>
      <c r="D21" s="48"/>
      <c r="E21" s="48"/>
      <c r="F21" s="76" t="s">
        <v>16</v>
      </c>
      <c r="G21" s="65">
        <v>1</v>
      </c>
      <c r="H21" s="62"/>
      <c r="I21" s="49"/>
    </row>
    <row r="22" spans="1:9" ht="36" x14ac:dyDescent="0.2">
      <c r="A22" s="82"/>
      <c r="B22" s="10" t="s">
        <v>17</v>
      </c>
      <c r="C22" s="11">
        <v>1019</v>
      </c>
      <c r="D22" s="8">
        <f t="shared" si="0"/>
        <v>662</v>
      </c>
      <c r="E22" s="47">
        <f t="shared" si="1"/>
        <v>728</v>
      </c>
      <c r="F22" s="76" t="s">
        <v>16</v>
      </c>
      <c r="G22" s="65">
        <v>1</v>
      </c>
      <c r="H22" s="62"/>
      <c r="I22" s="46" t="s">
        <v>120</v>
      </c>
    </row>
    <row r="23" spans="1:9" ht="13.15" customHeight="1" x14ac:dyDescent="0.2">
      <c r="A23" s="82"/>
      <c r="B23" s="10" t="s">
        <v>18</v>
      </c>
      <c r="C23" s="11">
        <v>1019</v>
      </c>
      <c r="D23" s="8">
        <f t="shared" si="0"/>
        <v>662</v>
      </c>
      <c r="E23" s="47">
        <f t="shared" si="1"/>
        <v>728</v>
      </c>
      <c r="F23" s="76" t="s">
        <v>16</v>
      </c>
      <c r="G23" s="65">
        <v>1</v>
      </c>
      <c r="H23" s="62"/>
      <c r="I23" s="38"/>
    </row>
    <row r="24" spans="1:9" ht="22.9" customHeight="1" x14ac:dyDescent="0.2">
      <c r="A24" s="82"/>
      <c r="B24" s="10" t="s">
        <v>19</v>
      </c>
      <c r="C24" s="11">
        <v>1019</v>
      </c>
      <c r="D24" s="8">
        <f t="shared" si="0"/>
        <v>662</v>
      </c>
      <c r="E24" s="8">
        <f t="shared" ref="E24:E94" si="2">ROUND(D24*1.1,0)</f>
        <v>728</v>
      </c>
      <c r="F24" s="76" t="s">
        <v>16</v>
      </c>
      <c r="G24" s="65">
        <v>1</v>
      </c>
      <c r="H24" s="62"/>
      <c r="I24" s="38"/>
    </row>
    <row r="25" spans="1:9" ht="36" x14ac:dyDescent="0.2">
      <c r="A25" s="82"/>
      <c r="B25" s="10" t="s">
        <v>20</v>
      </c>
      <c r="C25" s="11">
        <v>1019</v>
      </c>
      <c r="D25" s="8">
        <f t="shared" si="0"/>
        <v>662</v>
      </c>
      <c r="E25" s="8">
        <f t="shared" si="2"/>
        <v>728</v>
      </c>
      <c r="F25" s="76" t="s">
        <v>16</v>
      </c>
      <c r="G25" s="65">
        <v>1</v>
      </c>
      <c r="H25" s="62"/>
      <c r="I25" s="38" t="s">
        <v>125</v>
      </c>
    </row>
    <row r="26" spans="1:9" ht="26.25" customHeight="1" x14ac:dyDescent="0.2">
      <c r="A26" s="82"/>
      <c r="B26" s="10" t="s">
        <v>21</v>
      </c>
      <c r="C26" s="11">
        <v>1019</v>
      </c>
      <c r="D26" s="8">
        <f t="shared" si="0"/>
        <v>662</v>
      </c>
      <c r="E26" s="8">
        <f t="shared" si="2"/>
        <v>728</v>
      </c>
      <c r="F26" s="76" t="s">
        <v>16</v>
      </c>
      <c r="G26" s="65">
        <v>1</v>
      </c>
      <c r="H26" s="62"/>
      <c r="I26" s="38"/>
    </row>
    <row r="27" spans="1:9" ht="53.25" customHeight="1" x14ac:dyDescent="0.2">
      <c r="A27" s="82"/>
      <c r="B27" s="10" t="s">
        <v>22</v>
      </c>
      <c r="C27" s="11">
        <v>1019</v>
      </c>
      <c r="D27" s="8">
        <f t="shared" si="0"/>
        <v>662</v>
      </c>
      <c r="E27" s="8">
        <f t="shared" si="2"/>
        <v>728</v>
      </c>
      <c r="F27" s="76" t="s">
        <v>16</v>
      </c>
      <c r="G27" s="65">
        <v>1</v>
      </c>
      <c r="H27" s="62"/>
      <c r="I27" s="39"/>
    </row>
    <row r="28" spans="1:9" ht="24" x14ac:dyDescent="0.2">
      <c r="A28" s="82"/>
      <c r="B28" s="10" t="s">
        <v>116</v>
      </c>
      <c r="C28" s="11">
        <v>1019</v>
      </c>
      <c r="D28" s="8">
        <f t="shared" si="0"/>
        <v>662</v>
      </c>
      <c r="E28" s="8">
        <f t="shared" si="2"/>
        <v>728</v>
      </c>
      <c r="F28" s="76" t="s">
        <v>14</v>
      </c>
      <c r="G28" s="65">
        <v>1</v>
      </c>
      <c r="H28" s="62"/>
      <c r="I28" s="15" t="s">
        <v>23</v>
      </c>
    </row>
    <row r="29" spans="1:9" ht="36" x14ac:dyDescent="0.2">
      <c r="A29" s="82"/>
      <c r="B29" s="10" t="s">
        <v>24</v>
      </c>
      <c r="C29" s="16">
        <v>325</v>
      </c>
      <c r="D29" s="8">
        <f t="shared" si="0"/>
        <v>211</v>
      </c>
      <c r="E29" s="8">
        <f t="shared" si="2"/>
        <v>232</v>
      </c>
      <c r="F29" s="76" t="s">
        <v>7</v>
      </c>
      <c r="G29" s="65">
        <v>1</v>
      </c>
      <c r="H29" s="62"/>
      <c r="I29" s="15"/>
    </row>
    <row r="30" spans="1:9" ht="48" x14ac:dyDescent="0.2">
      <c r="A30" s="82"/>
      <c r="B30" s="10" t="s">
        <v>25</v>
      </c>
      <c r="C30" s="16">
        <v>325</v>
      </c>
      <c r="D30" s="8">
        <f t="shared" si="0"/>
        <v>211</v>
      </c>
      <c r="E30" s="8">
        <f t="shared" si="2"/>
        <v>232</v>
      </c>
      <c r="F30" s="76" t="s">
        <v>7</v>
      </c>
      <c r="G30" s="65">
        <v>1</v>
      </c>
      <c r="H30" s="62"/>
      <c r="I30" s="15"/>
    </row>
    <row r="31" spans="1:9" ht="24" x14ac:dyDescent="0.2">
      <c r="A31" s="82"/>
      <c r="B31" s="10" t="s">
        <v>26</v>
      </c>
      <c r="C31" s="16">
        <v>325</v>
      </c>
      <c r="D31" s="8">
        <f t="shared" si="0"/>
        <v>211</v>
      </c>
      <c r="E31" s="8">
        <f t="shared" si="2"/>
        <v>232</v>
      </c>
      <c r="F31" s="76" t="s">
        <v>7</v>
      </c>
      <c r="G31" s="65">
        <v>1</v>
      </c>
      <c r="H31" s="62"/>
      <c r="I31" s="15"/>
    </row>
    <row r="32" spans="1:9" ht="13.15" hidden="1" customHeight="1" x14ac:dyDescent="0.2">
      <c r="A32" s="82"/>
      <c r="B32" s="10" t="s">
        <v>27</v>
      </c>
      <c r="C32" s="16">
        <v>1358</v>
      </c>
      <c r="D32" s="8">
        <f t="shared" si="0"/>
        <v>883</v>
      </c>
      <c r="E32" s="8">
        <f t="shared" si="2"/>
        <v>971</v>
      </c>
      <c r="F32" s="76" t="s">
        <v>28</v>
      </c>
      <c r="G32" s="8"/>
      <c r="H32" s="62"/>
      <c r="I32" s="15"/>
    </row>
    <row r="33" spans="1:9" ht="13.15" hidden="1" customHeight="1" x14ac:dyDescent="0.2">
      <c r="A33" s="82"/>
      <c r="B33" s="10" t="s">
        <v>29</v>
      </c>
      <c r="C33" s="11">
        <v>1019</v>
      </c>
      <c r="D33" s="8">
        <f t="shared" si="0"/>
        <v>662</v>
      </c>
      <c r="E33" s="8">
        <f t="shared" si="2"/>
        <v>728</v>
      </c>
      <c r="F33" s="76" t="s">
        <v>10</v>
      </c>
      <c r="G33" s="8"/>
      <c r="H33" s="62"/>
      <c r="I33" s="12" t="s">
        <v>30</v>
      </c>
    </row>
    <row r="34" spans="1:9" s="44" customFormat="1" ht="13.15" customHeight="1" x14ac:dyDescent="0.2">
      <c r="A34" s="82"/>
      <c r="B34" s="10" t="s">
        <v>165</v>
      </c>
      <c r="C34" s="11"/>
      <c r="D34" s="43"/>
      <c r="E34" s="43"/>
      <c r="F34" s="76" t="s">
        <v>14</v>
      </c>
      <c r="G34" s="65">
        <v>1</v>
      </c>
      <c r="H34" s="62"/>
      <c r="I34" s="12"/>
    </row>
    <row r="35" spans="1:9" s="44" customFormat="1" ht="13.15" customHeight="1" x14ac:dyDescent="0.2">
      <c r="A35" s="82"/>
      <c r="B35" s="10" t="s">
        <v>158</v>
      </c>
      <c r="C35" s="11"/>
      <c r="D35" s="43"/>
      <c r="E35" s="43"/>
      <c r="F35" s="76" t="s">
        <v>14</v>
      </c>
      <c r="G35" s="65">
        <v>1</v>
      </c>
      <c r="H35" s="62"/>
      <c r="I35" s="12"/>
    </row>
    <row r="36" spans="1:9" s="44" customFormat="1" ht="13.15" customHeight="1" x14ac:dyDescent="0.2">
      <c r="A36" s="82"/>
      <c r="B36" s="70" t="s">
        <v>159</v>
      </c>
      <c r="C36" s="11"/>
      <c r="D36" s="43"/>
      <c r="E36" s="43"/>
      <c r="F36" s="76" t="s">
        <v>14</v>
      </c>
      <c r="G36" s="65">
        <v>1</v>
      </c>
      <c r="H36" s="62"/>
      <c r="I36" s="12"/>
    </row>
    <row r="37" spans="1:9" s="44" customFormat="1" ht="13.15" customHeight="1" x14ac:dyDescent="0.2">
      <c r="A37" s="82"/>
      <c r="B37" s="10" t="s">
        <v>160</v>
      </c>
      <c r="C37" s="11"/>
      <c r="D37" s="43"/>
      <c r="E37" s="43"/>
      <c r="F37" s="76" t="s">
        <v>14</v>
      </c>
      <c r="G37" s="65">
        <v>1</v>
      </c>
      <c r="H37" s="62"/>
      <c r="I37" s="12"/>
    </row>
    <row r="38" spans="1:9" s="44" customFormat="1" ht="13.15" customHeight="1" x14ac:dyDescent="0.2">
      <c r="A38" s="82"/>
      <c r="B38" s="70" t="s">
        <v>161</v>
      </c>
      <c r="C38" s="11"/>
      <c r="D38" s="43"/>
      <c r="E38" s="43"/>
      <c r="F38" s="76" t="s">
        <v>14</v>
      </c>
      <c r="G38" s="65">
        <v>1</v>
      </c>
      <c r="H38" s="62"/>
      <c r="I38" s="12"/>
    </row>
    <row r="39" spans="1:9" s="44" customFormat="1" ht="13.15" customHeight="1" x14ac:dyDescent="0.2">
      <c r="A39" s="82"/>
      <c r="B39" s="70" t="s">
        <v>162</v>
      </c>
      <c r="C39" s="11"/>
      <c r="D39" s="43"/>
      <c r="E39" s="43"/>
      <c r="F39" s="76" t="s">
        <v>14</v>
      </c>
      <c r="G39" s="65">
        <v>1</v>
      </c>
      <c r="H39" s="62"/>
      <c r="I39" s="12"/>
    </row>
    <row r="40" spans="1:9" s="44" customFormat="1" ht="13.15" customHeight="1" x14ac:dyDescent="0.2">
      <c r="A40" s="82"/>
      <c r="B40" s="10" t="s">
        <v>163</v>
      </c>
      <c r="C40" s="11"/>
      <c r="D40" s="43"/>
      <c r="E40" s="43"/>
      <c r="F40" s="76" t="s">
        <v>14</v>
      </c>
      <c r="G40" s="65">
        <v>1</v>
      </c>
      <c r="H40" s="62"/>
      <c r="I40" s="12"/>
    </row>
    <row r="41" spans="1:9" ht="24" x14ac:dyDescent="0.2">
      <c r="A41" s="82"/>
      <c r="B41" s="10" t="s">
        <v>31</v>
      </c>
      <c r="C41" s="16">
        <v>1552</v>
      </c>
      <c r="D41" s="8">
        <f t="shared" si="0"/>
        <v>1009</v>
      </c>
      <c r="E41" s="8">
        <f t="shared" si="2"/>
        <v>1110</v>
      </c>
      <c r="F41" s="76" t="s">
        <v>10</v>
      </c>
      <c r="G41" s="65">
        <v>1</v>
      </c>
      <c r="H41" s="62"/>
      <c r="I41" s="12"/>
    </row>
    <row r="42" spans="1:9" ht="24" x14ac:dyDescent="0.2">
      <c r="A42" s="82"/>
      <c r="B42" s="10" t="s">
        <v>177</v>
      </c>
      <c r="C42" s="16">
        <v>1358</v>
      </c>
      <c r="D42" s="8">
        <f t="shared" si="0"/>
        <v>883</v>
      </c>
      <c r="E42" s="8">
        <f t="shared" si="2"/>
        <v>971</v>
      </c>
      <c r="F42" s="76" t="s">
        <v>14</v>
      </c>
      <c r="G42" s="65">
        <v>1</v>
      </c>
      <c r="H42" s="62"/>
      <c r="I42" s="15"/>
    </row>
    <row r="43" spans="1:9" s="44" customFormat="1" ht="24" x14ac:dyDescent="0.2">
      <c r="A43" s="82"/>
      <c r="B43" s="10" t="s">
        <v>164</v>
      </c>
      <c r="C43" s="16"/>
      <c r="D43" s="43"/>
      <c r="E43" s="43"/>
      <c r="F43" s="76" t="s">
        <v>14</v>
      </c>
      <c r="G43" s="65">
        <v>1</v>
      </c>
      <c r="H43" s="62"/>
      <c r="I43" s="15"/>
    </row>
    <row r="44" spans="1:9" ht="36" x14ac:dyDescent="0.2">
      <c r="A44" s="82"/>
      <c r="B44" s="10" t="s">
        <v>32</v>
      </c>
      <c r="C44" s="16">
        <v>2716</v>
      </c>
      <c r="D44" s="8">
        <f t="shared" si="0"/>
        <v>1765</v>
      </c>
      <c r="E44" s="8">
        <f t="shared" si="2"/>
        <v>1942</v>
      </c>
      <c r="F44" s="76" t="s">
        <v>14</v>
      </c>
      <c r="G44" s="65">
        <v>1</v>
      </c>
      <c r="H44" s="62"/>
      <c r="I44" s="12" t="s">
        <v>33</v>
      </c>
    </row>
    <row r="45" spans="1:9" ht="12.75" customHeight="1" x14ac:dyDescent="0.2">
      <c r="A45" s="82"/>
      <c r="B45" s="10" t="s">
        <v>34</v>
      </c>
      <c r="C45" s="16">
        <v>2716</v>
      </c>
      <c r="D45" s="8">
        <f t="shared" si="0"/>
        <v>1765</v>
      </c>
      <c r="E45" s="8">
        <f t="shared" si="2"/>
        <v>1942</v>
      </c>
      <c r="F45" s="76" t="s">
        <v>14</v>
      </c>
      <c r="G45" s="65">
        <v>1</v>
      </c>
      <c r="H45" s="62"/>
      <c r="I45" s="15" t="s">
        <v>35</v>
      </c>
    </row>
    <row r="46" spans="1:9" ht="13.15" customHeight="1" x14ac:dyDescent="0.2">
      <c r="A46" s="82"/>
      <c r="B46" s="10" t="s">
        <v>36</v>
      </c>
      <c r="C46" s="11">
        <v>1019</v>
      </c>
      <c r="D46" s="8">
        <f t="shared" si="0"/>
        <v>662</v>
      </c>
      <c r="E46" s="8">
        <f t="shared" si="2"/>
        <v>728</v>
      </c>
      <c r="F46" s="76" t="s">
        <v>14</v>
      </c>
      <c r="G46" s="65">
        <v>1</v>
      </c>
      <c r="H46" s="62"/>
      <c r="I46" s="15"/>
    </row>
    <row r="47" spans="1:9" ht="13.15" customHeight="1" x14ac:dyDescent="0.2">
      <c r="A47" s="82"/>
      <c r="B47" s="10" t="s">
        <v>37</v>
      </c>
      <c r="C47" s="16">
        <v>1358</v>
      </c>
      <c r="D47" s="8">
        <f t="shared" si="0"/>
        <v>883</v>
      </c>
      <c r="E47" s="8">
        <f t="shared" si="2"/>
        <v>971</v>
      </c>
      <c r="F47" s="76" t="s">
        <v>10</v>
      </c>
      <c r="G47" s="65">
        <v>1</v>
      </c>
      <c r="H47" s="62"/>
      <c r="I47" s="15"/>
    </row>
    <row r="48" spans="1:9" ht="22.9" customHeight="1" x14ac:dyDescent="0.2">
      <c r="A48" s="82"/>
      <c r="B48" s="10" t="s">
        <v>38</v>
      </c>
      <c r="C48" s="11">
        <v>1019</v>
      </c>
      <c r="D48" s="8">
        <f t="shared" si="0"/>
        <v>662</v>
      </c>
      <c r="E48" s="8">
        <f t="shared" si="2"/>
        <v>728</v>
      </c>
      <c r="F48" s="76" t="s">
        <v>14</v>
      </c>
      <c r="G48" s="65">
        <v>1</v>
      </c>
      <c r="H48" s="62"/>
      <c r="I48" s="15" t="s">
        <v>39</v>
      </c>
    </row>
    <row r="49" spans="1:9" ht="22.9" customHeight="1" x14ac:dyDescent="0.2">
      <c r="A49" s="82"/>
      <c r="B49" s="10" t="s">
        <v>40</v>
      </c>
      <c r="C49" s="11">
        <v>1019</v>
      </c>
      <c r="D49" s="8">
        <f t="shared" si="0"/>
        <v>662</v>
      </c>
      <c r="E49" s="8">
        <f t="shared" si="2"/>
        <v>728</v>
      </c>
      <c r="F49" s="76" t="s">
        <v>10</v>
      </c>
      <c r="G49" s="65">
        <v>1</v>
      </c>
      <c r="H49" s="62"/>
      <c r="I49" s="15"/>
    </row>
    <row r="50" spans="1:9" ht="45.6" customHeight="1" x14ac:dyDescent="0.2">
      <c r="A50" s="82"/>
      <c r="B50" s="10" t="s">
        <v>41</v>
      </c>
      <c r="C50" s="11">
        <v>1019</v>
      </c>
      <c r="D50" s="8">
        <f t="shared" si="0"/>
        <v>662</v>
      </c>
      <c r="E50" s="8">
        <f t="shared" si="2"/>
        <v>728</v>
      </c>
      <c r="F50" s="76" t="s">
        <v>14</v>
      </c>
      <c r="G50" s="65">
        <v>1</v>
      </c>
      <c r="H50" s="62"/>
      <c r="I50" s="15"/>
    </row>
    <row r="51" spans="1:9" ht="36" x14ac:dyDescent="0.2">
      <c r="A51" s="82"/>
      <c r="B51" s="10" t="s">
        <v>42</v>
      </c>
      <c r="C51" s="16">
        <v>325</v>
      </c>
      <c r="D51" s="8">
        <f t="shared" si="0"/>
        <v>211</v>
      </c>
      <c r="E51" s="8">
        <f t="shared" si="2"/>
        <v>232</v>
      </c>
      <c r="F51" s="76" t="s">
        <v>7</v>
      </c>
      <c r="G51" s="65">
        <v>1</v>
      </c>
      <c r="H51" s="62"/>
      <c r="I51" s="15"/>
    </row>
    <row r="52" spans="1:9" ht="24" x14ac:dyDescent="0.2">
      <c r="A52" s="82"/>
      <c r="B52" s="10" t="s">
        <v>141</v>
      </c>
      <c r="C52" s="16"/>
      <c r="D52" s="8"/>
      <c r="E52" s="8"/>
      <c r="F52" s="76" t="s">
        <v>14</v>
      </c>
      <c r="G52" s="65">
        <v>1</v>
      </c>
      <c r="H52" s="62"/>
      <c r="I52" s="15" t="s">
        <v>121</v>
      </c>
    </row>
    <row r="53" spans="1:9" ht="24" x14ac:dyDescent="0.2">
      <c r="A53" s="79" t="s">
        <v>43</v>
      </c>
      <c r="B53" s="10" t="s">
        <v>44</v>
      </c>
      <c r="C53" s="16">
        <v>325</v>
      </c>
      <c r="D53" s="8">
        <f t="shared" si="0"/>
        <v>211</v>
      </c>
      <c r="E53" s="8">
        <f t="shared" si="2"/>
        <v>232</v>
      </c>
      <c r="F53" s="76" t="s">
        <v>7</v>
      </c>
      <c r="G53" s="65">
        <v>1</v>
      </c>
      <c r="H53" s="62"/>
      <c r="I53" s="15"/>
    </row>
    <row r="54" spans="1:9" s="40" customFormat="1" x14ac:dyDescent="0.2">
      <c r="A54" s="79"/>
      <c r="B54" s="10" t="s">
        <v>137</v>
      </c>
      <c r="C54" s="16"/>
      <c r="D54" s="36"/>
      <c r="E54" s="36"/>
      <c r="F54" s="76" t="s">
        <v>138</v>
      </c>
      <c r="G54" s="65">
        <v>1</v>
      </c>
      <c r="H54" s="62"/>
      <c r="I54" s="15"/>
    </row>
    <row r="55" spans="1:9" ht="24" x14ac:dyDescent="0.2">
      <c r="A55" s="79"/>
      <c r="B55" s="10" t="s">
        <v>134</v>
      </c>
      <c r="C55" s="16">
        <v>1358</v>
      </c>
      <c r="D55" s="8">
        <f t="shared" si="0"/>
        <v>883</v>
      </c>
      <c r="E55" s="8">
        <f t="shared" si="2"/>
        <v>971</v>
      </c>
      <c r="F55" s="74" t="s">
        <v>45</v>
      </c>
      <c r="G55" s="65">
        <v>1</v>
      </c>
      <c r="H55" s="62"/>
      <c r="I55" s="15"/>
    </row>
    <row r="56" spans="1:9" ht="24" x14ac:dyDescent="0.2">
      <c r="A56" s="79"/>
      <c r="B56" s="10" t="s">
        <v>46</v>
      </c>
      <c r="C56" s="16">
        <v>345</v>
      </c>
      <c r="D56" s="8">
        <f t="shared" si="0"/>
        <v>224</v>
      </c>
      <c r="E56" s="8">
        <f t="shared" si="2"/>
        <v>246</v>
      </c>
      <c r="F56" s="76" t="s">
        <v>7</v>
      </c>
      <c r="G56" s="65">
        <v>1</v>
      </c>
      <c r="H56" s="62"/>
      <c r="I56" s="15"/>
    </row>
    <row r="57" spans="1:9" s="33" customFormat="1" ht="24" x14ac:dyDescent="0.2">
      <c r="A57" s="79"/>
      <c r="B57" s="10" t="s">
        <v>128</v>
      </c>
      <c r="C57" s="16"/>
      <c r="D57" s="20"/>
      <c r="E57" s="20"/>
      <c r="F57" s="76" t="s">
        <v>7</v>
      </c>
      <c r="G57" s="65">
        <v>1</v>
      </c>
      <c r="H57" s="62"/>
      <c r="I57" s="15"/>
    </row>
    <row r="58" spans="1:9" s="33" customFormat="1" ht="24" x14ac:dyDescent="0.2">
      <c r="A58" s="79"/>
      <c r="B58" s="10" t="s">
        <v>129</v>
      </c>
      <c r="C58" s="16"/>
      <c r="D58" s="20"/>
      <c r="E58" s="20"/>
      <c r="F58" s="76" t="s">
        <v>7</v>
      </c>
      <c r="G58" s="65">
        <v>1</v>
      </c>
      <c r="H58" s="62"/>
      <c r="I58" s="15"/>
    </row>
    <row r="59" spans="1:9" s="33" customFormat="1" ht="24" x14ac:dyDescent="0.2">
      <c r="A59" s="79"/>
      <c r="B59" s="10" t="s">
        <v>130</v>
      </c>
      <c r="C59" s="16"/>
      <c r="D59" s="20"/>
      <c r="E59" s="20"/>
      <c r="F59" s="76" t="s">
        <v>7</v>
      </c>
      <c r="G59" s="65">
        <v>1</v>
      </c>
      <c r="H59" s="62"/>
      <c r="I59" s="15"/>
    </row>
    <row r="60" spans="1:9" s="33" customFormat="1" ht="24" x14ac:dyDescent="0.2">
      <c r="A60" s="79"/>
      <c r="B60" s="10" t="s">
        <v>131</v>
      </c>
      <c r="C60" s="16"/>
      <c r="D60" s="20"/>
      <c r="E60" s="20"/>
      <c r="F60" s="76" t="s">
        <v>7</v>
      </c>
      <c r="G60" s="65">
        <v>1</v>
      </c>
      <c r="H60" s="62"/>
      <c r="I60" s="15"/>
    </row>
    <row r="61" spans="1:9" s="33" customFormat="1" ht="24" x14ac:dyDescent="0.2">
      <c r="A61" s="79"/>
      <c r="B61" s="10" t="s">
        <v>132</v>
      </c>
      <c r="C61" s="16"/>
      <c r="D61" s="20"/>
      <c r="E61" s="20"/>
      <c r="F61" s="76" t="s">
        <v>7</v>
      </c>
      <c r="G61" s="65">
        <v>1</v>
      </c>
      <c r="H61" s="62"/>
      <c r="I61" s="15"/>
    </row>
    <row r="62" spans="1:9" s="33" customFormat="1" ht="24" x14ac:dyDescent="0.2">
      <c r="A62" s="79"/>
      <c r="B62" s="10" t="s">
        <v>133</v>
      </c>
      <c r="C62" s="16"/>
      <c r="D62" s="20"/>
      <c r="E62" s="20"/>
      <c r="F62" s="76" t="s">
        <v>7</v>
      </c>
      <c r="G62" s="65">
        <v>1</v>
      </c>
      <c r="H62" s="62"/>
      <c r="I62" s="15"/>
    </row>
    <row r="63" spans="1:9" s="33" customFormat="1" ht="24" x14ac:dyDescent="0.2">
      <c r="A63" s="79"/>
      <c r="B63" s="10" t="s">
        <v>136</v>
      </c>
      <c r="C63" s="16"/>
      <c r="D63" s="20"/>
      <c r="E63" s="20"/>
      <c r="F63" s="76" t="s">
        <v>7</v>
      </c>
      <c r="G63" s="65">
        <v>1</v>
      </c>
      <c r="H63" s="62"/>
      <c r="I63" s="15"/>
    </row>
    <row r="64" spans="1:9" ht="36" x14ac:dyDescent="0.2">
      <c r="A64" s="79"/>
      <c r="B64" s="10" t="s">
        <v>47</v>
      </c>
      <c r="C64" s="16">
        <v>325</v>
      </c>
      <c r="D64" s="8">
        <f t="shared" si="0"/>
        <v>211</v>
      </c>
      <c r="E64" s="8">
        <f t="shared" si="2"/>
        <v>232</v>
      </c>
      <c r="F64" s="76" t="s">
        <v>7</v>
      </c>
      <c r="G64" s="65">
        <v>1</v>
      </c>
      <c r="H64" s="62"/>
      <c r="I64" s="15"/>
    </row>
    <row r="65" spans="1:9" ht="24" x14ac:dyDescent="0.2">
      <c r="A65" s="79"/>
      <c r="B65" s="10" t="s">
        <v>48</v>
      </c>
      <c r="C65" s="16">
        <v>325</v>
      </c>
      <c r="D65" s="8">
        <f t="shared" si="0"/>
        <v>211</v>
      </c>
      <c r="E65" s="8">
        <f t="shared" si="2"/>
        <v>232</v>
      </c>
      <c r="F65" s="76" t="s">
        <v>7</v>
      </c>
      <c r="G65" s="65">
        <v>1</v>
      </c>
      <c r="H65" s="62"/>
      <c r="I65" s="15"/>
    </row>
    <row r="66" spans="1:9" ht="24" x14ac:dyDescent="0.2">
      <c r="A66" s="79"/>
      <c r="B66" s="10" t="s">
        <v>49</v>
      </c>
      <c r="C66" s="16">
        <v>325</v>
      </c>
      <c r="D66" s="8">
        <f t="shared" si="0"/>
        <v>211</v>
      </c>
      <c r="E66" s="8">
        <f t="shared" si="2"/>
        <v>232</v>
      </c>
      <c r="F66" s="76" t="s">
        <v>7</v>
      </c>
      <c r="G66" s="65">
        <v>1</v>
      </c>
      <c r="H66" s="62"/>
      <c r="I66" s="15"/>
    </row>
    <row r="67" spans="1:9" ht="24" x14ac:dyDescent="0.2">
      <c r="A67" s="79"/>
      <c r="B67" s="10" t="s">
        <v>135</v>
      </c>
      <c r="C67" s="16">
        <v>325</v>
      </c>
      <c r="D67" s="8">
        <f t="shared" si="0"/>
        <v>211</v>
      </c>
      <c r="E67" s="8">
        <f t="shared" si="2"/>
        <v>232</v>
      </c>
      <c r="F67" s="76" t="s">
        <v>7</v>
      </c>
      <c r="G67" s="65">
        <v>1</v>
      </c>
      <c r="H67" s="62"/>
      <c r="I67" s="15"/>
    </row>
    <row r="68" spans="1:9" ht="24" x14ac:dyDescent="0.2">
      <c r="A68" s="79"/>
      <c r="B68" s="10" t="s">
        <v>50</v>
      </c>
      <c r="C68" s="16">
        <v>325</v>
      </c>
      <c r="D68" s="8">
        <f t="shared" si="0"/>
        <v>211</v>
      </c>
      <c r="E68" s="8">
        <f t="shared" si="2"/>
        <v>232</v>
      </c>
      <c r="F68" s="76" t="s">
        <v>7</v>
      </c>
      <c r="G68" s="65">
        <v>1</v>
      </c>
      <c r="H68" s="62"/>
      <c r="I68" s="15"/>
    </row>
    <row r="69" spans="1:9" ht="36" x14ac:dyDescent="0.2">
      <c r="A69" s="79"/>
      <c r="B69" s="10" t="s">
        <v>51</v>
      </c>
      <c r="C69" s="16">
        <v>325</v>
      </c>
      <c r="D69" s="8">
        <f t="shared" si="0"/>
        <v>211</v>
      </c>
      <c r="E69" s="8">
        <f t="shared" si="2"/>
        <v>232</v>
      </c>
      <c r="F69" s="76" t="s">
        <v>7</v>
      </c>
      <c r="G69" s="65">
        <v>1</v>
      </c>
      <c r="H69" s="62"/>
      <c r="I69" s="15"/>
    </row>
    <row r="70" spans="1:9" ht="36" x14ac:dyDescent="0.2">
      <c r="A70" s="79"/>
      <c r="B70" s="10" t="s">
        <v>52</v>
      </c>
      <c r="C70" s="16">
        <v>2716</v>
      </c>
      <c r="D70" s="8">
        <f t="shared" si="0"/>
        <v>1765</v>
      </c>
      <c r="E70" s="8">
        <f t="shared" si="2"/>
        <v>1942</v>
      </c>
      <c r="F70" s="76" t="s">
        <v>122</v>
      </c>
      <c r="G70" s="65">
        <v>1</v>
      </c>
      <c r="H70" s="62"/>
      <c r="I70" s="12" t="s">
        <v>123</v>
      </c>
    </row>
    <row r="71" spans="1:9" ht="24" x14ac:dyDescent="0.2">
      <c r="A71" s="79"/>
      <c r="B71" s="10" t="s">
        <v>53</v>
      </c>
      <c r="C71" s="16">
        <v>325</v>
      </c>
      <c r="D71" s="8">
        <f t="shared" si="0"/>
        <v>211</v>
      </c>
      <c r="E71" s="8">
        <f t="shared" si="2"/>
        <v>232</v>
      </c>
      <c r="F71" s="76" t="s">
        <v>7</v>
      </c>
      <c r="G71" s="65">
        <v>1</v>
      </c>
      <c r="H71" s="62"/>
      <c r="I71" s="15"/>
    </row>
    <row r="72" spans="1:9" ht="48" x14ac:dyDescent="0.2">
      <c r="A72" s="79"/>
      <c r="B72" s="10" t="s">
        <v>54</v>
      </c>
      <c r="C72" s="16">
        <v>325</v>
      </c>
      <c r="D72" s="8">
        <f t="shared" si="0"/>
        <v>211</v>
      </c>
      <c r="E72" s="8">
        <f t="shared" si="2"/>
        <v>232</v>
      </c>
      <c r="F72" s="76" t="s">
        <v>7</v>
      </c>
      <c r="G72" s="65">
        <v>1</v>
      </c>
      <c r="H72" s="62"/>
      <c r="I72" s="15"/>
    </row>
    <row r="73" spans="1:9" x14ac:dyDescent="0.2">
      <c r="A73" s="79"/>
      <c r="B73" s="10" t="s">
        <v>55</v>
      </c>
      <c r="C73" s="16">
        <v>325</v>
      </c>
      <c r="D73" s="8">
        <f t="shared" si="0"/>
        <v>211</v>
      </c>
      <c r="E73" s="8">
        <f t="shared" si="2"/>
        <v>232</v>
      </c>
      <c r="F73" s="76" t="s">
        <v>7</v>
      </c>
      <c r="G73" s="65">
        <v>1</v>
      </c>
      <c r="H73" s="62"/>
      <c r="I73" s="15"/>
    </row>
    <row r="74" spans="1:9" ht="24" x14ac:dyDescent="0.2">
      <c r="A74" s="79"/>
      <c r="B74" s="10" t="s">
        <v>56</v>
      </c>
      <c r="C74" s="16">
        <v>325</v>
      </c>
      <c r="D74" s="8">
        <f t="shared" si="0"/>
        <v>211</v>
      </c>
      <c r="E74" s="8">
        <f t="shared" si="2"/>
        <v>232</v>
      </c>
      <c r="F74" s="76" t="s">
        <v>7</v>
      </c>
      <c r="G74" s="65">
        <v>1</v>
      </c>
      <c r="H74" s="62"/>
      <c r="I74" s="15"/>
    </row>
    <row r="75" spans="1:9" ht="24" x14ac:dyDescent="0.2">
      <c r="A75" s="79"/>
      <c r="B75" s="10" t="s">
        <v>57</v>
      </c>
      <c r="C75" s="16">
        <v>325</v>
      </c>
      <c r="D75" s="8">
        <f t="shared" si="0"/>
        <v>211</v>
      </c>
      <c r="E75" s="8">
        <f t="shared" si="2"/>
        <v>232</v>
      </c>
      <c r="F75" s="76" t="s">
        <v>7</v>
      </c>
      <c r="G75" s="65">
        <v>1</v>
      </c>
      <c r="H75" s="62"/>
      <c r="I75" s="12"/>
    </row>
    <row r="76" spans="1:9" ht="24" x14ac:dyDescent="0.2">
      <c r="A76" s="79"/>
      <c r="B76" s="10" t="s">
        <v>58</v>
      </c>
      <c r="C76" s="16">
        <v>325</v>
      </c>
      <c r="D76" s="8">
        <f t="shared" si="0"/>
        <v>211</v>
      </c>
      <c r="E76" s="8">
        <f t="shared" si="2"/>
        <v>232</v>
      </c>
      <c r="F76" s="76" t="s">
        <v>7</v>
      </c>
      <c r="G76" s="65">
        <v>1</v>
      </c>
      <c r="H76" s="62"/>
      <c r="I76" s="15"/>
    </row>
    <row r="77" spans="1:9" ht="24" x14ac:dyDescent="0.2">
      <c r="A77" s="79"/>
      <c r="B77" s="10" t="s">
        <v>59</v>
      </c>
      <c r="C77" s="16">
        <v>325</v>
      </c>
      <c r="D77" s="8">
        <f t="shared" si="0"/>
        <v>211</v>
      </c>
      <c r="E77" s="8">
        <f t="shared" si="2"/>
        <v>232</v>
      </c>
      <c r="F77" s="76" t="s">
        <v>7</v>
      </c>
      <c r="G77" s="65">
        <v>1</v>
      </c>
      <c r="H77" s="62"/>
      <c r="I77" s="15"/>
    </row>
    <row r="78" spans="1:9" ht="36" x14ac:dyDescent="0.2">
      <c r="A78" s="79"/>
      <c r="B78" s="10" t="s">
        <v>60</v>
      </c>
      <c r="C78" s="16">
        <v>325</v>
      </c>
      <c r="D78" s="8">
        <f t="shared" si="0"/>
        <v>211</v>
      </c>
      <c r="E78" s="8">
        <f t="shared" si="2"/>
        <v>232</v>
      </c>
      <c r="F78" s="76" t="s">
        <v>7</v>
      </c>
      <c r="G78" s="65">
        <v>1</v>
      </c>
      <c r="H78" s="62"/>
      <c r="I78" s="15"/>
    </row>
    <row r="79" spans="1:9" ht="24" x14ac:dyDescent="0.2">
      <c r="A79" s="79"/>
      <c r="B79" s="10" t="s">
        <v>61</v>
      </c>
      <c r="C79" s="16">
        <v>325</v>
      </c>
      <c r="D79" s="8">
        <f t="shared" si="0"/>
        <v>211</v>
      </c>
      <c r="E79" s="8">
        <f t="shared" si="2"/>
        <v>232</v>
      </c>
      <c r="F79" s="76" t="s">
        <v>7</v>
      </c>
      <c r="G79" s="65">
        <v>1</v>
      </c>
      <c r="H79" s="62"/>
      <c r="I79" s="15"/>
    </row>
    <row r="80" spans="1:9" ht="36" x14ac:dyDescent="0.2">
      <c r="A80" s="79"/>
      <c r="B80" s="10" t="s">
        <v>62</v>
      </c>
      <c r="C80" s="16">
        <v>325</v>
      </c>
      <c r="D80" s="8">
        <f t="shared" si="0"/>
        <v>211</v>
      </c>
      <c r="E80" s="8">
        <f t="shared" si="2"/>
        <v>232</v>
      </c>
      <c r="F80" s="76" t="s">
        <v>7</v>
      </c>
      <c r="G80" s="65">
        <v>1</v>
      </c>
      <c r="H80" s="62"/>
      <c r="I80" s="15"/>
    </row>
    <row r="81" spans="1:9" ht="24" x14ac:dyDescent="0.2">
      <c r="A81" s="79"/>
      <c r="B81" s="10" t="s">
        <v>63</v>
      </c>
      <c r="C81" s="16">
        <v>325</v>
      </c>
      <c r="D81" s="8">
        <f t="shared" si="0"/>
        <v>211</v>
      </c>
      <c r="E81" s="8">
        <f t="shared" si="2"/>
        <v>232</v>
      </c>
      <c r="F81" s="76" t="s">
        <v>7</v>
      </c>
      <c r="G81" s="65">
        <v>1</v>
      </c>
      <c r="H81" s="62"/>
      <c r="I81" s="15"/>
    </row>
    <row r="82" spans="1:9" ht="48" x14ac:dyDescent="0.2">
      <c r="A82" s="79"/>
      <c r="B82" s="10" t="s">
        <v>64</v>
      </c>
      <c r="C82" s="16">
        <v>325</v>
      </c>
      <c r="D82" s="8">
        <f t="shared" si="0"/>
        <v>211</v>
      </c>
      <c r="E82" s="8">
        <f t="shared" si="2"/>
        <v>232</v>
      </c>
      <c r="F82" s="76" t="s">
        <v>7</v>
      </c>
      <c r="G82" s="65">
        <v>1</v>
      </c>
      <c r="H82" s="62"/>
      <c r="I82" s="15"/>
    </row>
    <row r="83" spans="1:9" ht="60" x14ac:dyDescent="0.2">
      <c r="A83" s="79"/>
      <c r="B83" s="10" t="s">
        <v>118</v>
      </c>
      <c r="C83" s="16">
        <v>1358</v>
      </c>
      <c r="D83" s="8">
        <f t="shared" si="0"/>
        <v>883</v>
      </c>
      <c r="E83" s="8">
        <f t="shared" si="2"/>
        <v>971</v>
      </c>
      <c r="F83" s="74" t="s">
        <v>65</v>
      </c>
      <c r="G83" s="65">
        <v>1</v>
      </c>
      <c r="H83" s="62"/>
      <c r="I83" s="12" t="s">
        <v>66</v>
      </c>
    </row>
    <row r="84" spans="1:9" ht="36" x14ac:dyDescent="0.2">
      <c r="A84" s="79"/>
      <c r="B84" s="10" t="s">
        <v>67</v>
      </c>
      <c r="C84" s="16">
        <v>325</v>
      </c>
      <c r="D84" s="8">
        <f t="shared" si="0"/>
        <v>211</v>
      </c>
      <c r="E84" s="8">
        <f t="shared" si="2"/>
        <v>232</v>
      </c>
      <c r="F84" s="76" t="s">
        <v>7</v>
      </c>
      <c r="G84" s="65">
        <v>1</v>
      </c>
      <c r="H84" s="62"/>
      <c r="I84" s="15"/>
    </row>
    <row r="85" spans="1:9" ht="24" x14ac:dyDescent="0.2">
      <c r="A85" s="79"/>
      <c r="B85" s="10" t="s">
        <v>68</v>
      </c>
      <c r="C85" s="16">
        <v>2037</v>
      </c>
      <c r="D85" s="8">
        <f t="shared" si="0"/>
        <v>1324</v>
      </c>
      <c r="E85" s="8">
        <f t="shared" si="2"/>
        <v>1456</v>
      </c>
      <c r="F85" s="76" t="s">
        <v>69</v>
      </c>
      <c r="G85" s="65">
        <v>1</v>
      </c>
      <c r="H85" s="62"/>
      <c r="I85" s="12" t="s">
        <v>70</v>
      </c>
    </row>
    <row r="86" spans="1:9" ht="36" x14ac:dyDescent="0.2">
      <c r="A86" s="79"/>
      <c r="B86" s="10" t="s">
        <v>71</v>
      </c>
      <c r="C86" s="16">
        <v>679</v>
      </c>
      <c r="D86" s="8">
        <f t="shared" si="0"/>
        <v>441</v>
      </c>
      <c r="E86" s="8">
        <f t="shared" si="2"/>
        <v>485</v>
      </c>
      <c r="F86" s="76" t="s">
        <v>72</v>
      </c>
      <c r="G86" s="65">
        <v>1</v>
      </c>
      <c r="H86" s="62"/>
      <c r="I86" s="12" t="s">
        <v>73</v>
      </c>
    </row>
    <row r="87" spans="1:9" ht="36" x14ac:dyDescent="0.2">
      <c r="A87" s="79"/>
      <c r="B87" s="10" t="s">
        <v>74</v>
      </c>
      <c r="C87" s="16">
        <v>325</v>
      </c>
      <c r="D87" s="8">
        <f t="shared" si="0"/>
        <v>211</v>
      </c>
      <c r="E87" s="8">
        <f t="shared" si="2"/>
        <v>232</v>
      </c>
      <c r="F87" s="76" t="s">
        <v>7</v>
      </c>
      <c r="G87" s="65">
        <v>1</v>
      </c>
      <c r="H87" s="62"/>
      <c r="I87" s="15"/>
    </row>
    <row r="88" spans="1:9" ht="22.9" customHeight="1" x14ac:dyDescent="0.2">
      <c r="A88" s="79"/>
      <c r="B88" s="10" t="s">
        <v>75</v>
      </c>
      <c r="C88" s="16">
        <v>146</v>
      </c>
      <c r="D88" s="8">
        <f t="shared" si="0"/>
        <v>95</v>
      </c>
      <c r="E88" s="8">
        <f t="shared" si="2"/>
        <v>105</v>
      </c>
      <c r="F88" s="76" t="s">
        <v>76</v>
      </c>
      <c r="G88" s="65">
        <v>1</v>
      </c>
      <c r="H88" s="62"/>
      <c r="I88" s="15"/>
    </row>
    <row r="89" spans="1:9" ht="22.9" customHeight="1" x14ac:dyDescent="0.2">
      <c r="A89" s="79"/>
      <c r="B89" s="10" t="s">
        <v>77</v>
      </c>
      <c r="C89" s="16">
        <v>325</v>
      </c>
      <c r="D89" s="8">
        <f t="shared" si="0"/>
        <v>211</v>
      </c>
      <c r="E89" s="8">
        <f t="shared" si="2"/>
        <v>232</v>
      </c>
      <c r="F89" s="76" t="s">
        <v>7</v>
      </c>
      <c r="G89" s="65">
        <v>1</v>
      </c>
      <c r="H89" s="62"/>
      <c r="I89" s="15"/>
    </row>
    <row r="90" spans="1:9" ht="34.15" customHeight="1" x14ac:dyDescent="0.2">
      <c r="A90" s="79"/>
      <c r="B90" s="10" t="s">
        <v>78</v>
      </c>
      <c r="C90" s="16">
        <v>325</v>
      </c>
      <c r="D90" s="8">
        <f t="shared" si="0"/>
        <v>211</v>
      </c>
      <c r="E90" s="8">
        <f t="shared" si="2"/>
        <v>232</v>
      </c>
      <c r="F90" s="76" t="s">
        <v>7</v>
      </c>
      <c r="G90" s="65">
        <v>1</v>
      </c>
      <c r="H90" s="62"/>
      <c r="I90" s="15"/>
    </row>
    <row r="91" spans="1:9" ht="24" x14ac:dyDescent="0.2">
      <c r="A91" s="79" t="s">
        <v>79</v>
      </c>
      <c r="B91" s="10" t="s">
        <v>80</v>
      </c>
      <c r="C91" s="16">
        <v>325</v>
      </c>
      <c r="D91" s="8">
        <f t="shared" si="0"/>
        <v>211</v>
      </c>
      <c r="E91" s="8">
        <f t="shared" si="2"/>
        <v>232</v>
      </c>
      <c r="F91" s="76" t="s">
        <v>7</v>
      </c>
      <c r="G91" s="65">
        <v>1</v>
      </c>
      <c r="H91" s="62"/>
      <c r="I91" s="15"/>
    </row>
    <row r="92" spans="1:9" x14ac:dyDescent="0.2">
      <c r="A92" s="79"/>
      <c r="B92" s="10" t="s">
        <v>81</v>
      </c>
      <c r="C92" s="11">
        <v>1019</v>
      </c>
      <c r="D92" s="8">
        <f t="shared" si="0"/>
        <v>662</v>
      </c>
      <c r="E92" s="8">
        <f t="shared" si="2"/>
        <v>728</v>
      </c>
      <c r="F92" s="76" t="s">
        <v>10</v>
      </c>
      <c r="G92" s="65">
        <v>1</v>
      </c>
      <c r="H92" s="62"/>
      <c r="I92" s="12" t="s">
        <v>82</v>
      </c>
    </row>
    <row r="93" spans="1:9" ht="72" x14ac:dyDescent="0.2">
      <c r="A93" s="79"/>
      <c r="B93" s="10" t="s">
        <v>83</v>
      </c>
      <c r="C93" s="11">
        <v>1019</v>
      </c>
      <c r="D93" s="8">
        <f t="shared" si="0"/>
        <v>662</v>
      </c>
      <c r="E93" s="8">
        <f t="shared" si="2"/>
        <v>728</v>
      </c>
      <c r="F93" s="76" t="s">
        <v>14</v>
      </c>
      <c r="G93" s="65">
        <v>1</v>
      </c>
      <c r="H93" s="62"/>
      <c r="I93" s="12" t="s">
        <v>84</v>
      </c>
    </row>
    <row r="94" spans="1:9" x14ac:dyDescent="0.2">
      <c r="A94" s="79"/>
      <c r="B94" s="10" t="s">
        <v>85</v>
      </c>
      <c r="C94" s="16">
        <v>325</v>
      </c>
      <c r="D94" s="8">
        <f t="shared" si="0"/>
        <v>211</v>
      </c>
      <c r="E94" s="8">
        <f t="shared" si="2"/>
        <v>232</v>
      </c>
      <c r="F94" s="76" t="s">
        <v>7</v>
      </c>
      <c r="G94" s="65">
        <v>1</v>
      </c>
      <c r="H94" s="62"/>
      <c r="I94" s="15"/>
    </row>
    <row r="95" spans="1:9" ht="33.75" customHeight="1" x14ac:dyDescent="0.2">
      <c r="A95" s="79"/>
      <c r="B95" s="10" t="s">
        <v>86</v>
      </c>
      <c r="C95" s="16">
        <v>325</v>
      </c>
      <c r="D95" s="8">
        <f t="shared" ref="D95:D105" si="3">ROUND((C95*0.65),0)</f>
        <v>211</v>
      </c>
      <c r="E95" s="8">
        <f t="shared" ref="E95:E122" si="4">ROUND(D95*1.1,0)</f>
        <v>232</v>
      </c>
      <c r="F95" s="76" t="s">
        <v>7</v>
      </c>
      <c r="G95" s="65">
        <v>1</v>
      </c>
      <c r="H95" s="62"/>
      <c r="I95" s="15"/>
    </row>
    <row r="96" spans="1:9" ht="83.25" customHeight="1" x14ac:dyDescent="0.2">
      <c r="A96" s="79" t="s">
        <v>87</v>
      </c>
      <c r="B96" s="10" t="s">
        <v>88</v>
      </c>
      <c r="C96" s="11">
        <v>1019</v>
      </c>
      <c r="D96" s="8">
        <f t="shared" si="3"/>
        <v>662</v>
      </c>
      <c r="E96" s="8">
        <f t="shared" si="4"/>
        <v>728</v>
      </c>
      <c r="F96" s="76" t="s">
        <v>10</v>
      </c>
      <c r="G96" s="65">
        <v>1</v>
      </c>
      <c r="H96" s="62"/>
      <c r="I96" s="15"/>
    </row>
    <row r="97" spans="1:9" ht="45" customHeight="1" x14ac:dyDescent="0.2">
      <c r="A97" s="79"/>
      <c r="B97" s="10" t="s">
        <v>89</v>
      </c>
      <c r="C97" s="16">
        <v>340</v>
      </c>
      <c r="D97" s="8">
        <f t="shared" si="3"/>
        <v>221</v>
      </c>
      <c r="E97" s="8">
        <f t="shared" si="4"/>
        <v>243</v>
      </c>
      <c r="F97" s="76" t="s">
        <v>90</v>
      </c>
      <c r="G97" s="65">
        <v>1</v>
      </c>
      <c r="H97" s="62"/>
      <c r="I97" s="15"/>
    </row>
    <row r="98" spans="1:9" ht="72" x14ac:dyDescent="0.2">
      <c r="A98" s="79"/>
      <c r="B98" s="10" t="s">
        <v>91</v>
      </c>
      <c r="C98" s="16">
        <v>970</v>
      </c>
      <c r="D98" s="8">
        <f t="shared" si="3"/>
        <v>631</v>
      </c>
      <c r="E98" s="8">
        <f t="shared" si="4"/>
        <v>694</v>
      </c>
      <c r="F98" s="76" t="s">
        <v>90</v>
      </c>
      <c r="G98" s="65">
        <v>1</v>
      </c>
      <c r="H98" s="62"/>
      <c r="I98" s="12" t="s">
        <v>127</v>
      </c>
    </row>
    <row r="99" spans="1:9" x14ac:dyDescent="0.2">
      <c r="A99" s="79"/>
      <c r="B99" s="10" t="s">
        <v>92</v>
      </c>
      <c r="C99" s="11">
        <v>300</v>
      </c>
      <c r="D99" s="8">
        <f t="shared" si="3"/>
        <v>195</v>
      </c>
      <c r="E99" s="8">
        <f t="shared" si="4"/>
        <v>215</v>
      </c>
      <c r="F99" s="74" t="s">
        <v>65</v>
      </c>
      <c r="G99" s="65">
        <v>1</v>
      </c>
      <c r="H99" s="62"/>
      <c r="I99" s="12"/>
    </row>
    <row r="100" spans="1:9" ht="24" x14ac:dyDescent="0.2">
      <c r="A100" s="79"/>
      <c r="B100" s="10" t="s">
        <v>93</v>
      </c>
      <c r="C100" s="16">
        <v>243</v>
      </c>
      <c r="D100" s="8">
        <f t="shared" si="3"/>
        <v>158</v>
      </c>
      <c r="E100" s="8">
        <f t="shared" si="4"/>
        <v>174</v>
      </c>
      <c r="F100" s="76" t="s">
        <v>90</v>
      </c>
      <c r="G100" s="65">
        <v>1</v>
      </c>
      <c r="H100" s="62"/>
      <c r="I100" s="15" t="s">
        <v>94</v>
      </c>
    </row>
    <row r="101" spans="1:9" ht="24" x14ac:dyDescent="0.2">
      <c r="A101" s="79"/>
      <c r="B101" s="10" t="s">
        <v>95</v>
      </c>
      <c r="C101" s="16">
        <v>97</v>
      </c>
      <c r="D101" s="8">
        <f t="shared" si="3"/>
        <v>63</v>
      </c>
      <c r="E101" s="8">
        <f t="shared" si="4"/>
        <v>69</v>
      </c>
      <c r="F101" s="76" t="s">
        <v>90</v>
      </c>
      <c r="G101" s="65">
        <v>1</v>
      </c>
      <c r="H101" s="62"/>
      <c r="I101" s="15"/>
    </row>
    <row r="102" spans="1:9" ht="27.75" customHeight="1" x14ac:dyDescent="0.2">
      <c r="A102" s="79"/>
      <c r="B102" s="10" t="s">
        <v>96</v>
      </c>
      <c r="C102" s="16">
        <v>0</v>
      </c>
      <c r="D102" s="8">
        <f t="shared" si="3"/>
        <v>0</v>
      </c>
      <c r="E102" s="8">
        <f t="shared" si="4"/>
        <v>0</v>
      </c>
      <c r="F102" s="76" t="s">
        <v>7</v>
      </c>
      <c r="G102" s="65">
        <v>1</v>
      </c>
      <c r="H102" s="62"/>
      <c r="I102" s="12" t="s">
        <v>97</v>
      </c>
    </row>
    <row r="103" spans="1:9" ht="12.75" customHeight="1" x14ac:dyDescent="0.2">
      <c r="A103" s="81" t="s">
        <v>98</v>
      </c>
      <c r="B103" s="10" t="s">
        <v>99</v>
      </c>
      <c r="C103" s="11">
        <v>1019</v>
      </c>
      <c r="D103" s="8">
        <f t="shared" si="3"/>
        <v>662</v>
      </c>
      <c r="E103" s="8">
        <f t="shared" si="4"/>
        <v>728</v>
      </c>
      <c r="F103" s="76" t="s">
        <v>14</v>
      </c>
      <c r="G103" s="65">
        <v>1</v>
      </c>
      <c r="H103" s="62"/>
      <c r="I103" s="15"/>
    </row>
    <row r="104" spans="1:9" ht="36" x14ac:dyDescent="0.2">
      <c r="A104" s="82"/>
      <c r="B104" s="10" t="s">
        <v>100</v>
      </c>
      <c r="C104" s="16">
        <v>325</v>
      </c>
      <c r="D104" s="8">
        <f t="shared" si="3"/>
        <v>211</v>
      </c>
      <c r="E104" s="8">
        <f t="shared" si="4"/>
        <v>232</v>
      </c>
      <c r="F104" s="76" t="s">
        <v>7</v>
      </c>
      <c r="G104" s="65">
        <v>1</v>
      </c>
      <c r="H104" s="62"/>
      <c r="I104" s="12"/>
    </row>
    <row r="105" spans="1:9" ht="24" x14ac:dyDescent="0.2">
      <c r="A105" s="82"/>
      <c r="B105" s="17" t="s">
        <v>101</v>
      </c>
      <c r="C105" s="88">
        <v>325</v>
      </c>
      <c r="D105" s="91">
        <f t="shared" si="3"/>
        <v>211</v>
      </c>
      <c r="E105" s="100">
        <f t="shared" si="4"/>
        <v>232</v>
      </c>
      <c r="F105" s="104" t="s">
        <v>7</v>
      </c>
      <c r="G105" s="65">
        <v>1</v>
      </c>
      <c r="H105" s="60"/>
      <c r="I105" s="95" t="s">
        <v>102</v>
      </c>
    </row>
    <row r="106" spans="1:9" ht="15" customHeight="1" x14ac:dyDescent="0.2">
      <c r="A106" s="82"/>
      <c r="B106" s="18" t="s">
        <v>103</v>
      </c>
      <c r="C106" s="89"/>
      <c r="D106" s="92"/>
      <c r="E106" s="101"/>
      <c r="F106" s="105"/>
      <c r="G106" s="65">
        <v>1</v>
      </c>
      <c r="H106" s="61"/>
      <c r="I106" s="96"/>
    </row>
    <row r="107" spans="1:9" ht="24" x14ac:dyDescent="0.2">
      <c r="A107" s="82"/>
      <c r="B107" s="18" t="s">
        <v>104</v>
      </c>
      <c r="C107" s="89"/>
      <c r="D107" s="92"/>
      <c r="E107" s="101"/>
      <c r="F107" s="105"/>
      <c r="G107" s="65">
        <v>1</v>
      </c>
      <c r="H107" s="61"/>
      <c r="I107" s="96"/>
    </row>
    <row r="108" spans="1:9" ht="24" x14ac:dyDescent="0.2">
      <c r="A108" s="82"/>
      <c r="B108" s="18" t="s">
        <v>105</v>
      </c>
      <c r="C108" s="89"/>
      <c r="D108" s="92"/>
      <c r="E108" s="101"/>
      <c r="F108" s="105"/>
      <c r="G108" s="65">
        <v>1</v>
      </c>
      <c r="H108" s="61"/>
      <c r="I108" s="96"/>
    </row>
    <row r="109" spans="1:9" ht="24" x14ac:dyDescent="0.2">
      <c r="A109" s="82"/>
      <c r="B109" s="18" t="s">
        <v>106</v>
      </c>
      <c r="C109" s="89"/>
      <c r="D109" s="92"/>
      <c r="E109" s="101"/>
      <c r="F109" s="105"/>
      <c r="G109" s="65">
        <v>1</v>
      </c>
      <c r="H109" s="61"/>
      <c r="I109" s="96"/>
    </row>
    <row r="110" spans="1:9" ht="15" customHeight="1" x14ac:dyDescent="0.2">
      <c r="A110" s="82"/>
      <c r="B110" s="19" t="s">
        <v>107</v>
      </c>
      <c r="C110" s="90"/>
      <c r="D110" s="93"/>
      <c r="E110" s="102"/>
      <c r="F110" s="106"/>
      <c r="G110" s="65">
        <v>1</v>
      </c>
      <c r="H110" s="62"/>
      <c r="I110" s="97"/>
    </row>
    <row r="111" spans="1:9" ht="15" customHeight="1" x14ac:dyDescent="0.2">
      <c r="A111" s="82"/>
      <c r="B111" s="10" t="s">
        <v>108</v>
      </c>
      <c r="C111" s="16">
        <v>325</v>
      </c>
      <c r="D111" s="8">
        <f>ROUND((C111*0.65),0)</f>
        <v>211</v>
      </c>
      <c r="E111" s="8">
        <f t="shared" si="4"/>
        <v>232</v>
      </c>
      <c r="F111" s="76" t="s">
        <v>7</v>
      </c>
      <c r="G111" s="65">
        <v>1</v>
      </c>
      <c r="H111" s="62"/>
      <c r="I111" s="15"/>
    </row>
    <row r="112" spans="1:9" s="40" customFormat="1" ht="15" customHeight="1" x14ac:dyDescent="0.2">
      <c r="A112" s="82"/>
      <c r="B112" s="10" t="s">
        <v>109</v>
      </c>
      <c r="C112" s="16">
        <v>5041</v>
      </c>
      <c r="D112" s="36">
        <f>ROUND((C112*0.65),0)</f>
        <v>3277</v>
      </c>
      <c r="E112" s="36">
        <f t="shared" ref="E112" si="5">ROUND(D112*1.1,0)</f>
        <v>3605</v>
      </c>
      <c r="F112" s="76" t="s">
        <v>110</v>
      </c>
      <c r="G112" s="65">
        <v>1</v>
      </c>
      <c r="H112" s="62"/>
      <c r="I112" s="12" t="s">
        <v>111</v>
      </c>
    </row>
    <row r="113" spans="1:20" s="40" customFormat="1" ht="24" x14ac:dyDescent="0.2">
      <c r="A113" s="82"/>
      <c r="B113" s="10" t="s">
        <v>144</v>
      </c>
      <c r="C113" s="16"/>
      <c r="D113" s="36"/>
      <c r="E113" s="36"/>
      <c r="F113" s="76" t="s">
        <v>110</v>
      </c>
      <c r="G113" s="65">
        <v>1</v>
      </c>
      <c r="H113" s="62"/>
      <c r="I113" s="12"/>
    </row>
    <row r="114" spans="1:20" s="40" customFormat="1" ht="24" x14ac:dyDescent="0.2">
      <c r="A114" s="82"/>
      <c r="B114" s="10" t="s">
        <v>156</v>
      </c>
      <c r="C114" s="16"/>
      <c r="D114" s="36"/>
      <c r="E114" s="36"/>
      <c r="F114" s="76" t="s">
        <v>7</v>
      </c>
      <c r="G114" s="65">
        <v>1</v>
      </c>
      <c r="H114" s="62"/>
      <c r="I114" s="45" t="s">
        <v>154</v>
      </c>
    </row>
    <row r="115" spans="1:20" s="40" customFormat="1" ht="15" customHeight="1" x14ac:dyDescent="0.2">
      <c r="A115" s="82"/>
      <c r="B115" s="71" t="s">
        <v>148</v>
      </c>
      <c r="C115" s="16"/>
      <c r="D115" s="36"/>
      <c r="E115" s="36"/>
      <c r="F115" s="76" t="s">
        <v>146</v>
      </c>
      <c r="G115" s="65">
        <v>1</v>
      </c>
      <c r="H115" s="62"/>
      <c r="I115" s="12"/>
    </row>
    <row r="116" spans="1:20" s="40" customFormat="1" ht="15" customHeight="1" x14ac:dyDescent="0.2">
      <c r="A116" s="82"/>
      <c r="B116" s="71" t="s">
        <v>149</v>
      </c>
      <c r="C116" s="16"/>
      <c r="D116" s="36"/>
      <c r="E116" s="36"/>
      <c r="F116" s="76" t="s">
        <v>146</v>
      </c>
      <c r="G116" s="65">
        <v>1</v>
      </c>
      <c r="H116" s="62"/>
      <c r="I116" s="12"/>
    </row>
    <row r="117" spans="1:20" s="40" customFormat="1" ht="15" customHeight="1" x14ac:dyDescent="0.2">
      <c r="A117" s="82"/>
      <c r="B117" s="71" t="s">
        <v>150</v>
      </c>
      <c r="C117" s="16"/>
      <c r="D117" s="36"/>
      <c r="E117" s="36"/>
      <c r="F117" s="76" t="s">
        <v>147</v>
      </c>
      <c r="G117" s="65">
        <v>1</v>
      </c>
      <c r="H117" s="62"/>
      <c r="I117" s="12"/>
    </row>
    <row r="118" spans="1:20" s="40" customFormat="1" ht="15" customHeight="1" x14ac:dyDescent="0.2">
      <c r="A118" s="82"/>
      <c r="B118" s="71" t="s">
        <v>151</v>
      </c>
      <c r="C118" s="16"/>
      <c r="D118" s="36"/>
      <c r="E118" s="36"/>
      <c r="F118" s="76" t="s">
        <v>147</v>
      </c>
      <c r="G118" s="65">
        <v>1</v>
      </c>
      <c r="H118" s="62"/>
      <c r="I118" s="12"/>
    </row>
    <row r="119" spans="1:20" s="40" customFormat="1" ht="24" x14ac:dyDescent="0.2">
      <c r="A119" s="82"/>
      <c r="B119" s="71" t="s">
        <v>155</v>
      </c>
      <c r="C119" s="16"/>
      <c r="D119" s="36"/>
      <c r="E119" s="36"/>
      <c r="F119" s="76" t="s">
        <v>16</v>
      </c>
      <c r="G119" s="65">
        <v>1</v>
      </c>
      <c r="H119" s="62"/>
      <c r="I119" s="12"/>
    </row>
    <row r="120" spans="1:20" s="40" customFormat="1" ht="15" customHeight="1" x14ac:dyDescent="0.2">
      <c r="A120" s="82"/>
      <c r="B120" s="17"/>
      <c r="C120" s="41"/>
      <c r="D120" s="35"/>
      <c r="E120" s="35"/>
      <c r="F120" s="72"/>
      <c r="G120" s="65"/>
      <c r="H120" s="63"/>
      <c r="I120" s="12"/>
    </row>
    <row r="121" spans="1:20" ht="15" customHeight="1" x14ac:dyDescent="0.2">
      <c r="A121" s="103"/>
      <c r="B121" s="17"/>
      <c r="C121" s="21"/>
      <c r="D121" s="22"/>
      <c r="E121" s="22"/>
      <c r="F121" s="72"/>
      <c r="G121" s="65"/>
      <c r="H121" s="61"/>
      <c r="I121" s="12"/>
    </row>
    <row r="122" spans="1:20" x14ac:dyDescent="0.2">
      <c r="A122" s="23" t="s">
        <v>112</v>
      </c>
      <c r="B122" s="24" t="s">
        <v>113</v>
      </c>
      <c r="C122" s="25">
        <v>9</v>
      </c>
      <c r="D122" s="26">
        <v>9</v>
      </c>
      <c r="E122" s="26">
        <f t="shared" si="4"/>
        <v>10</v>
      </c>
      <c r="F122" s="77" t="s">
        <v>114</v>
      </c>
      <c r="G122" s="64">
        <v>1</v>
      </c>
      <c r="H122" s="26"/>
      <c r="I122" s="27" t="s">
        <v>124</v>
      </c>
    </row>
    <row r="123" spans="1:20" x14ac:dyDescent="0.2">
      <c r="A123" s="23" t="s">
        <v>175</v>
      </c>
      <c r="B123" s="24"/>
      <c r="C123" s="25">
        <v>9</v>
      </c>
      <c r="D123" s="26">
        <v>9</v>
      </c>
      <c r="E123" s="66">
        <f t="shared" ref="E123" si="6">ROUND(D123*1.1,0)</f>
        <v>10</v>
      </c>
      <c r="F123" s="78" t="s">
        <v>176</v>
      </c>
      <c r="G123" s="67"/>
      <c r="H123" s="68">
        <f>SUM(H3:H122)</f>
        <v>0</v>
      </c>
      <c r="I123" s="69"/>
    </row>
    <row r="125" spans="1:20" ht="27" customHeight="1" x14ac:dyDescent="0.2">
      <c r="A125" s="98" t="s">
        <v>115</v>
      </c>
      <c r="B125" s="98"/>
      <c r="C125" s="98"/>
      <c r="D125" s="98"/>
      <c r="E125" s="98"/>
      <c r="F125" s="98"/>
      <c r="G125" s="98"/>
      <c r="H125" s="98"/>
      <c r="I125" s="98"/>
      <c r="J125" s="32"/>
      <c r="K125" s="32"/>
      <c r="L125" s="13"/>
      <c r="M125" s="13"/>
      <c r="N125" s="13"/>
      <c r="O125" s="13"/>
      <c r="P125" s="13"/>
      <c r="Q125" s="13"/>
      <c r="R125" s="13"/>
      <c r="S125" s="13"/>
      <c r="T125" s="13"/>
    </row>
    <row r="126" spans="1:20" ht="27.75" customHeight="1" x14ac:dyDescent="0.2">
      <c r="A126" s="98" t="s">
        <v>179</v>
      </c>
      <c r="B126" s="98"/>
      <c r="C126" s="98"/>
      <c r="D126" s="98"/>
      <c r="E126" s="98"/>
      <c r="F126" s="98"/>
      <c r="G126" s="98"/>
      <c r="H126" s="98"/>
      <c r="I126" s="98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</row>
    <row r="127" spans="1:20" x14ac:dyDescent="0.2">
      <c r="A127" s="94"/>
      <c r="B127" s="99"/>
      <c r="C127" s="99"/>
      <c r="D127" s="99"/>
      <c r="E127" s="99"/>
      <c r="F127" s="99"/>
      <c r="G127" s="99"/>
      <c r="H127" s="99"/>
      <c r="I127" s="99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</row>
    <row r="128" spans="1:20" x14ac:dyDescent="0.2">
      <c r="A128" s="34"/>
    </row>
    <row r="181" spans="1:9" x14ac:dyDescent="0.2">
      <c r="A181" s="94"/>
      <c r="B181" s="94"/>
      <c r="C181" s="94"/>
      <c r="D181" s="94"/>
      <c r="E181" s="94"/>
      <c r="F181" s="94"/>
      <c r="G181" s="94"/>
      <c r="H181" s="94"/>
      <c r="I181" s="94"/>
    </row>
    <row r="191" spans="1:9" x14ac:dyDescent="0.2">
      <c r="A191" s="34"/>
    </row>
  </sheetData>
  <mergeCells count="18">
    <mergeCell ref="A96:A102"/>
    <mergeCell ref="C105:C110"/>
    <mergeCell ref="D105:D110"/>
    <mergeCell ref="A181:I181"/>
    <mergeCell ref="I105:I110"/>
    <mergeCell ref="A125:I125"/>
    <mergeCell ref="A126:I126"/>
    <mergeCell ref="A127:I127"/>
    <mergeCell ref="E105:E110"/>
    <mergeCell ref="A103:A121"/>
    <mergeCell ref="F105:F110"/>
    <mergeCell ref="A53:A90"/>
    <mergeCell ref="A1:I1"/>
    <mergeCell ref="A6:A12"/>
    <mergeCell ref="A91:A95"/>
    <mergeCell ref="A20:A52"/>
    <mergeCell ref="A3:A5"/>
    <mergeCell ref="A13:A19"/>
  </mergeCells>
  <printOptions horizontalCentered="1"/>
  <pageMargins left="0.39370078740157483" right="0.31496062992125984" top="0.9055118110236221" bottom="0.70866141732283472" header="0.39370078740157483" footer="0.51181102362204722"/>
  <pageSetup paperSize="8" scale="60" fitToHeight="2" orientation="portrait" r:id="rId1"/>
  <headerFooter alignWithMargins="0">
    <oddHeader>&amp;CPříloha č. 1 k poptávce č. 014/06/S 
Investorsko inženýrská činnost
CENOVÁ TABULKA&amp;Rstrana &amp;P z &amp;N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nová smlouva</vt:lpstr>
      <vt:lpstr>'nová smlouva'!Názvy_tisku</vt:lpstr>
      <vt:lpstr>'nová smlouva'!OLE_LINK1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LYNX-PC</dc:creator>
  <cp:lastModifiedBy>Ševecová Ivana</cp:lastModifiedBy>
  <cp:lastPrinted>2023-05-31T08:28:58Z</cp:lastPrinted>
  <dcterms:created xsi:type="dcterms:W3CDTF">2022-12-12T14:04:31Z</dcterms:created>
  <dcterms:modified xsi:type="dcterms:W3CDTF">2023-10-03T10:04:46Z</dcterms:modified>
</cp:coreProperties>
</file>